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namedSheetViews/namedSheetView2.xml" ContentType="application/vnd.ms-excel.namedsheetviews+xml"/>
  <Override PartName="/xl/pivotTables/pivotTable3.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F3447C96-09CD-4D3F-A05C-38230EE719E9}" xr6:coauthVersionLast="47" xr6:coauthVersionMax="47" xr10:uidLastSave="{00000000-0000-0000-0000-000000000000}"/>
  <bookViews>
    <workbookView xWindow="-108" yWindow="-108" windowWidth="22140" windowHeight="13176"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'ГОМДОЛ-2022'!$A$59:$DC$286</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'ГОМДОЛ-2022'!$A$2:$J$59</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3" i="38" l="1"/>
  <c r="E60" i="38" l="1"/>
  <c r="E61" i="38"/>
  <c r="E62" i="38"/>
  <c r="E63" i="38"/>
  <c r="E64" i="38"/>
  <c r="E65" i="38"/>
  <c r="E66" i="38"/>
  <c r="E67" i="38"/>
  <c r="E68" i="38"/>
  <c r="E69" i="38"/>
  <c r="E70" i="38"/>
  <c r="E71" i="38"/>
  <c r="E72" i="38"/>
  <c r="E73" i="38"/>
  <c r="E74" i="38"/>
  <c r="E75" i="38"/>
  <c r="E76" i="38"/>
  <c r="E77" i="38"/>
  <c r="E78" i="38"/>
  <c r="E79" i="38"/>
  <c r="E80" i="38"/>
  <c r="E81" i="38"/>
  <c r="E82"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4"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F1214" i="27"/>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text>
    </comment>
  </commentList>
</comments>
</file>

<file path=xl/sharedStrings.xml><?xml version="1.0" encoding="utf-8"?>
<sst xmlns="http://schemas.openxmlformats.org/spreadsheetml/2006/main" count="35902" uniqueCount="9292">
  <si>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</si>
  <si>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</si>
  <si>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</si>
  <si>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</si>
  <si>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</si>
  <si>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</si>
  <si>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</si>
  <si>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</si>
  <si>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</si>
  <si>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</si>
  <si>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</si>
  <si>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</si>
  <si>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</si>
  <si>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</si>
  <si>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</si>
  <si>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</si>
  <si>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</si>
  <si>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</si>
  <si>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</si>
  <si>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</si>
  <si>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</si>
  <si>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</si>
  <si>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</si>
  <si>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</si>
  <si>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</si>
  <si>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</si>
  <si>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</si>
  <si>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</si>
  <si>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</si>
  <si>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</si>
  <si>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</si>
  <si>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Б.Сугармаа</t>
  </si>
  <si>
    <t>06. Гомдлын бүрдүүлбэр дутуу хүлээн авах боломжгүй</t>
  </si>
  <si>
    <t xml:space="preserve">Сангийн сайд </t>
  </si>
  <si>
    <t>Д.Гантулга</t>
  </si>
  <si>
    <t>06. Тусламж</t>
  </si>
  <si>
    <t>07. Захиалагчийн шийдвэр гараагүй</t>
  </si>
  <si>
    <t xml:space="preserve">Соёлын сайд </t>
  </si>
  <si>
    <t>Т.Энхжаргал</t>
  </si>
  <si>
    <t>07. Өөрийн хөрөнгө</t>
  </si>
  <si>
    <t>08. Ажлын 5 хоног хэтэрсэн тул гомдол хүлээн авах боломжгүй</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</si>
  <si>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</si>
  <si>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</si>
  <si>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</si>
  <si>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</si>
  <si>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</si>
  <si>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</si>
  <si>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</si>
  <si>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</si>
  <si>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</si>
  <si>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</si>
  <si>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</si>
  <si>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</si>
  <si>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</si>
  <si>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</si>
  <si>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</si>
  <si>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</si>
  <si>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</si>
  <si>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</si>
  <si>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</si>
  <si>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</si>
  <si>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</si>
  <si>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</si>
  <si>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</si>
  <si>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</si>
  <si>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</si>
  <si>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</si>
  <si>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</si>
  <si>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</si>
  <si>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</si>
  <si>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</si>
  <si>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</si>
  <si>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</si>
  <si>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</si>
  <si>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</si>
  <si>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</si>
  <si>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</si>
  <si>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</si>
  <si>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</si>
  <si>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</si>
  <si>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</si>
  <si>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</si>
  <si>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</si>
  <si>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</si>
  <si>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</si>
  <si>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</si>
  <si>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</si>
  <si>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</si>
  <si>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</si>
  <si>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</si>
  <si>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</si>
  <si>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</si>
  <si>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</si>
  <si>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</si>
  <si>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</si>
  <si>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</si>
  <si>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</si>
  <si>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</si>
  <si>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</si>
  <si>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</si>
  <si>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</si>
  <si>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</si>
  <si>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</si>
  <si>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</si>
  <si>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</si>
  <si>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</si>
  <si>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</si>
  <si>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</si>
  <si>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</si>
  <si>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</si>
  <si>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</si>
  <si>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</si>
  <si>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</si>
  <si>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</si>
  <si>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</si>
  <si>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Улсын орлого болгосон эсэх</t>
  </si>
  <si>
    <t>Арвада ХХК</t>
  </si>
  <si>
    <t>НХААГ/202112660</t>
  </si>
  <si>
    <t>Цахилгаан шат шинэчлэх ажил /СХД, 29 дүгээр хороо, 23г дугаар байр/</t>
  </si>
  <si>
    <t>НХААГ</t>
  </si>
  <si>
    <t>Барловорлд Монголиа ХХК</t>
  </si>
  <si>
    <t>ТӨБЗГ</t>
  </si>
  <si>
    <t>Барилга, хот байгуулалтын яам</t>
  </si>
  <si>
    <t xml:space="preserve">Саммитмедикал сервис ХХК </t>
  </si>
  <si>
    <t>Зэсийн даралтат шүүлтүүр нийлүүлэх, угсрах тохируулах ажил</t>
  </si>
  <si>
    <t>Эрдэнэт үйлдвэр ТӨҮГ</t>
  </si>
  <si>
    <t>Цанхийн зүүн уурхайн өрөмдлөг, тэсэлгээ</t>
  </si>
  <si>
    <t>Нэйшнл майнинг машинери ХХК</t>
  </si>
  <si>
    <t>Эрүүл мэндийн даатгалын ерөнхий газар</t>
  </si>
  <si>
    <t>Меса инженеринг ХХК</t>
  </si>
  <si>
    <t>ЦБОН ХХК</t>
  </si>
  <si>
    <t>Алхими ХХК</t>
  </si>
  <si>
    <t>Хүчний трансформатор</t>
  </si>
  <si>
    <t>3 тн даацтай ачааны лифтийг шинэчилж, солих ажил</t>
  </si>
  <si>
    <t>Энх өвгөдий ХХК</t>
  </si>
  <si>
    <t>Тэсэлгээний алсын зайн удирдлагын төхөөрөмж</t>
  </si>
  <si>
    <t>Тод лед ХХК</t>
  </si>
  <si>
    <t>Хьюндай моторс монгол ХХК</t>
  </si>
  <si>
    <t>Автосамосвал</t>
  </si>
  <si>
    <t>ЭҮТӨҮГ/202101284</t>
  </si>
  <si>
    <t>Дээврийн хар цаас</t>
  </si>
  <si>
    <t>Нью терравокс ХХК</t>
  </si>
  <si>
    <t>Иж бүрдмэл дэд станц КТП-19,23 MNS 6/0.4kV 2500kVA</t>
  </si>
  <si>
    <t xml:space="preserve">Росторг ХХК </t>
  </si>
  <si>
    <t>Мээжийн савдаг ХХК</t>
  </si>
  <si>
    <t>ТЗММГ. Үйлдвэрийн байрны дээврийн их засварын ажил</t>
  </si>
  <si>
    <t>6-1/240</t>
  </si>
  <si>
    <t>Төрийн худалдан авах ажиллагааны газар</t>
  </si>
  <si>
    <t>6-1/239</t>
  </si>
  <si>
    <t>Аригшан ХХК</t>
  </si>
  <si>
    <t>Азийн хөгжлийн банк</t>
  </si>
  <si>
    <t>Монгол Зөвлөлтийн хувь нийлүүлсэн нийгэмлэг Улаанбаатар төмөр зам</t>
  </si>
  <si>
    <t>6-1/283</t>
  </si>
  <si>
    <t>6-1/475</t>
  </si>
  <si>
    <t xml:space="preserve">Меса инженеринг ХХК </t>
  </si>
  <si>
    <t>Бөмбөлөгт тээрмийн резин хуягийн иж бүрдэл</t>
  </si>
  <si>
    <t>Голомт банк</t>
  </si>
  <si>
    <t>6-1/721</t>
  </si>
  <si>
    <t xml:space="preserve">Барловорлд монголиа ХХК </t>
  </si>
  <si>
    <t>6-1/513</t>
  </si>
  <si>
    <t>Ард даатгал ХК</t>
  </si>
  <si>
    <t>Даатгалын үйлчилгээ</t>
  </si>
  <si>
    <t>Цахилгааны аппаратур</t>
  </si>
  <si>
    <t>Дижитал актив ХХК</t>
  </si>
  <si>
    <t>Тоног төхөөрөмжийн тос</t>
  </si>
  <si>
    <t>Сонгинохайрхан дүүргийн ХААА</t>
  </si>
  <si>
    <t>Энто ХХК</t>
  </si>
  <si>
    <t>Давтамж хувиргагч</t>
  </si>
  <si>
    <t>Бодит чадал ХХК</t>
  </si>
  <si>
    <t>Улаанбаатар төмөр замын төв эмнэлэг</t>
  </si>
  <si>
    <t>Монголросцветмет ТӨҮГ</t>
  </si>
  <si>
    <t>6-1/699</t>
  </si>
  <si>
    <t>Татварын ерөнхий газар</t>
  </si>
  <si>
    <t>Нүүрс баяжуулах үйлдвэрийн барилгын зураг төсөв боловсруулах, барилга угсралтын ажил гүйцэтгэх</t>
  </si>
  <si>
    <t xml:space="preserve">Ариун мед трейд ХХК </t>
  </si>
  <si>
    <t>Ховд аймгийн худалдан авах ажиллагааны алба</t>
  </si>
  <si>
    <t>6-1/819</t>
  </si>
  <si>
    <t>Цахим бүртгэлийн төхөөрөмж</t>
  </si>
  <si>
    <t>6-1/1052</t>
  </si>
  <si>
    <t>Хүнс, хөдөө аж ахуй, хөнгөн үйлдвэрийн яам</t>
  </si>
  <si>
    <t>Монтех дистрибьюшн ХХК</t>
  </si>
  <si>
    <t>Синапс ХХК</t>
  </si>
  <si>
    <t>Орхон аймгийн ОНӨГ</t>
  </si>
  <si>
    <t>Таван толгой түлш ХХК</t>
  </si>
  <si>
    <t>Оргихын булаг ХХК</t>
  </si>
  <si>
    <t>Нэг бүрийн хамгаалах хэрэгсэл</t>
  </si>
  <si>
    <t>6-1/924</t>
  </si>
  <si>
    <t>Хайдро дизайн прожект ХХК</t>
  </si>
  <si>
    <t>Дорнод аймгийн ОНӨГ</t>
  </si>
  <si>
    <t>Эко буянт ХХК</t>
  </si>
  <si>
    <t>Аркосис ХХК</t>
  </si>
  <si>
    <t>Тавантолгой ХК</t>
  </si>
  <si>
    <t>Хотулун бэхи групп ХХК</t>
  </si>
  <si>
    <t>Дат консалтинг ХХК</t>
  </si>
  <si>
    <t>6-1/1132</t>
  </si>
  <si>
    <t>-</t>
  </si>
  <si>
    <t>Мера ХХК</t>
  </si>
  <si>
    <t>6-1/978</t>
  </si>
  <si>
    <t>6-1/1223</t>
  </si>
  <si>
    <t>Фарос интернэшнл ХХК</t>
  </si>
  <si>
    <t>Нийслэлийн Авто замын хөгжлийн газрын Материал шинжилгээний лабораторт шаардлагатай тоног төхөөрөмж, багаж хэрэгсэл</t>
  </si>
  <si>
    <t>Нийслэлийн Авто замын хөгжлийн газар</t>
  </si>
  <si>
    <t>Танан цамхаг констракшн ХХК</t>
  </si>
  <si>
    <t>Булган аймгийн ОНӨГ</t>
  </si>
  <si>
    <t>Арцат алтайн уулс ХХК</t>
  </si>
  <si>
    <t>Монголын төмөр зам</t>
  </si>
  <si>
    <t xml:space="preserve"> 6-1/1261</t>
  </si>
  <si>
    <t>6-1/995</t>
  </si>
  <si>
    <t>Майнс ап ХХК</t>
  </si>
  <si>
    <t>Сани маркийн чингэлэг ачигчийн дугуй худалдан авах</t>
  </si>
  <si>
    <t>6-1/996</t>
  </si>
  <si>
    <t>Улсын гуравдугаар төв эмнэлэг</t>
  </si>
  <si>
    <t>6-1/1295</t>
  </si>
  <si>
    <t xml:space="preserve">Протек ХХК </t>
  </si>
  <si>
    <t>6-1/1296</t>
  </si>
  <si>
    <t>Грэйт майнинг ХХК</t>
  </si>
  <si>
    <t>Итгэлт төгөл ХХК</t>
  </si>
  <si>
    <t>6-1/1329</t>
  </si>
  <si>
    <t>Трансвест Монголиа ХХК</t>
  </si>
  <si>
    <t>6-1/1359</t>
  </si>
  <si>
    <t>Тэрх хангай ХХК</t>
  </si>
  <si>
    <t>6-1/1093</t>
  </si>
  <si>
    <t>Барловорлд монголиа ХХК</t>
  </si>
  <si>
    <t>6-1/1346</t>
  </si>
  <si>
    <t>Дархан-Уул аймгийн ОНӨГ</t>
  </si>
  <si>
    <t>6-1/1168</t>
  </si>
  <si>
    <t>6-1/1385</t>
  </si>
  <si>
    <t xml:space="preserve"> 6-1/1353</t>
  </si>
  <si>
    <t xml:space="preserve">Чиглэл ХХК </t>
  </si>
  <si>
    <t>6-1/1140</t>
  </si>
  <si>
    <t>6-1/1167</t>
  </si>
  <si>
    <t>6-1/1358</t>
  </si>
  <si>
    <t>6-1/1163</t>
  </si>
  <si>
    <t>6-1/1381</t>
  </si>
  <si>
    <t>Компенсатор нийлүүлэх</t>
  </si>
  <si>
    <t>ЦЕГ</t>
  </si>
  <si>
    <t>Бодь электроникс ХХК</t>
  </si>
  <si>
    <t>6-1/1169</t>
  </si>
  <si>
    <t>6-1/1423</t>
  </si>
  <si>
    <t>Өлке констракшн ХХК</t>
  </si>
  <si>
    <t>Шүүхийн шинжилгээний үндэсний хүрээлэн</t>
  </si>
  <si>
    <t>6-1/1183</t>
  </si>
  <si>
    <t>6-1/1384</t>
  </si>
  <si>
    <t>Сэлэнгэ есөн эрдэнэ ХХК</t>
  </si>
  <si>
    <t>6-1/1220</t>
  </si>
  <si>
    <t>Эвлэл ХХК</t>
  </si>
  <si>
    <t>6-1/1335</t>
  </si>
  <si>
    <t>Худалдаа хөгжлийн банк</t>
  </si>
  <si>
    <t>Хүрэл соёмбо ХХК</t>
  </si>
  <si>
    <t>Төрийн банк</t>
  </si>
  <si>
    <t xml:space="preserve">Тэгш анар ХХК </t>
  </si>
  <si>
    <t>Ахмад настны үндэсний төв</t>
  </si>
  <si>
    <t>Дриймлидер консалтинг ХХК</t>
  </si>
  <si>
    <t>6-1/1549</t>
  </si>
  <si>
    <t>Эм жи эл би ХХК</t>
  </si>
  <si>
    <t>Петротрак ХХК</t>
  </si>
  <si>
    <t>6-1/1211</t>
  </si>
  <si>
    <t>Глим ХХК</t>
  </si>
  <si>
    <t>6-1/1232</t>
  </si>
  <si>
    <t>6-1/1563</t>
  </si>
  <si>
    <t>Далиан донгхэнг жидонг анжуанг гонгчэнг ХК</t>
  </si>
  <si>
    <t>ГЦЦЭ ХХК</t>
  </si>
  <si>
    <t>6-1/1260</t>
  </si>
  <si>
    <t>6-1/1552</t>
  </si>
  <si>
    <t>Айвико интернэшнл ХХК</t>
  </si>
  <si>
    <t>Монгол эм импекс концерн ХХК</t>
  </si>
  <si>
    <t>Хэнтий аймгийн нэгдсэн эмнэлэг</t>
  </si>
  <si>
    <t>6-1/1528</t>
  </si>
  <si>
    <t>6-1/1278</t>
  </si>
  <si>
    <t>6-1/1527</t>
  </si>
  <si>
    <t>Хурдны зам ХХК</t>
  </si>
  <si>
    <t xml:space="preserve">Майнс ап ХХК </t>
  </si>
  <si>
    <t>6-1/1349</t>
  </si>
  <si>
    <t>Көшелик ХХК</t>
  </si>
  <si>
    <t>6-1/1290</t>
  </si>
  <si>
    <t>Шивээ овоо ХК</t>
  </si>
  <si>
    <t>6-1/1259</t>
  </si>
  <si>
    <t>Өршөөлтийн ариун ХХК</t>
  </si>
  <si>
    <t xml:space="preserve">Эко буянт ХХК </t>
  </si>
  <si>
    <t>6-1/1657</t>
  </si>
  <si>
    <t>6-1/1673</t>
  </si>
  <si>
    <t>Отто мир ХХК</t>
  </si>
  <si>
    <t>Төв аймгийн орон нутгийн өмчийн газар</t>
  </si>
  <si>
    <t>6-1/1344</t>
  </si>
  <si>
    <t>6-1/1682</t>
  </si>
  <si>
    <t>Юнивишн ХХК</t>
  </si>
  <si>
    <t>6-1/1347</t>
  </si>
  <si>
    <t>6-1/1487</t>
  </si>
  <si>
    <t>6-1/1377</t>
  </si>
  <si>
    <t>Алхана трейд ХХК</t>
  </si>
  <si>
    <t>Төмөрт марганец 75</t>
  </si>
  <si>
    <t>6-1/1380</t>
  </si>
  <si>
    <t>6-1/1378</t>
  </si>
  <si>
    <t>6-1/1569</t>
  </si>
  <si>
    <t>6-1/1379</t>
  </si>
  <si>
    <t>6-1/1383</t>
  </si>
  <si>
    <t>6-1/1411</t>
  </si>
  <si>
    <t>Баянгол мед ХХК</t>
  </si>
  <si>
    <t>Гранд макс ХХК</t>
  </si>
  <si>
    <t>Ус сувгийн удирдах газар</t>
  </si>
  <si>
    <t xml:space="preserve">Интер сайнс ХХК </t>
  </si>
  <si>
    <t>6-1/1468</t>
  </si>
  <si>
    <t>6-1/1422</t>
  </si>
  <si>
    <t>6-1/1747</t>
  </si>
  <si>
    <t>Инса ХХК</t>
  </si>
  <si>
    <t>6-1/1511</t>
  </si>
  <si>
    <t xml:space="preserve">Аркосис ХХК </t>
  </si>
  <si>
    <t>6-1/1421</t>
  </si>
  <si>
    <t>НТС менежмент ХХК</t>
  </si>
  <si>
    <t>Засгийн газрын байруудын нийтлэг үйлчилгээний газар</t>
  </si>
  <si>
    <t>Грийн химистри ХХК</t>
  </si>
  <si>
    <t>6-1/1512</t>
  </si>
  <si>
    <t>6-1/1462</t>
  </si>
  <si>
    <t>Монхидроконстракшн ХХК</t>
  </si>
  <si>
    <t>Омнис импекс ХХК</t>
  </si>
  <si>
    <t xml:space="preserve">Саммит компьютер технологи ХХК </t>
  </si>
  <si>
    <t>Диспетчерийн үндэсний төв</t>
  </si>
  <si>
    <t>Саммит компьютер технологи ХХК</t>
  </si>
  <si>
    <t>Эрдэнэтбулганы цахилгаан түгээх сүлжээ</t>
  </si>
  <si>
    <t>6-1/1486</t>
  </si>
  <si>
    <t>Интер сайнс ХХК</t>
  </si>
  <si>
    <t>Нар сар газар ХХК</t>
  </si>
  <si>
    <t>Хан-Уул дүүргийн худалдан авах ажиллагааны алба</t>
  </si>
  <si>
    <t>Геомэп ХХК</t>
  </si>
  <si>
    <t>Очир буян өргөө ХХК</t>
  </si>
  <si>
    <t>6-1/1514</t>
  </si>
  <si>
    <t>Улаанбаатар ариутгал ХХК</t>
  </si>
  <si>
    <t>6-1/1550</t>
  </si>
  <si>
    <t>Сонгинохайрхан дүүргийн эрүүл мэндийн төв</t>
  </si>
  <si>
    <t>Хашхан ХХК</t>
  </si>
  <si>
    <t>Батлан хамгаалах яам</t>
  </si>
  <si>
    <t>Тэнүүн хас сар ХХК</t>
  </si>
  <si>
    <t>6-1/1533</t>
  </si>
  <si>
    <t xml:space="preserve">Юнилаб ХХК </t>
  </si>
  <si>
    <t>Дуутын нуруу ХХК</t>
  </si>
  <si>
    <t>Өвөрхангай аймгийн ОНӨГ</t>
  </si>
  <si>
    <t>Хотгор зам ХХК</t>
  </si>
  <si>
    <t>Сэлэнгэ аймгийн орон нутгийн өмчийн газар</t>
  </si>
  <si>
    <t>6-1/1679</t>
  </si>
  <si>
    <t xml:space="preserve">Ай ти зон ХХК </t>
  </si>
  <si>
    <t xml:space="preserve">Маммот линк ХХК </t>
  </si>
  <si>
    <t>Монничикон трейд ХХК</t>
  </si>
  <si>
    <t>6-1/1652</t>
  </si>
  <si>
    <t>Эм и си ти эс ХХК</t>
  </si>
  <si>
    <t>БХБЯ/202202278</t>
  </si>
  <si>
    <t>6-1/1648</t>
  </si>
  <si>
    <t>Тимус фарма ХХК</t>
  </si>
  <si>
    <t>Улсын нэгдүгээр төв эмнэлэг</t>
  </si>
  <si>
    <t>Халиун проперти ХХК</t>
  </si>
  <si>
    <t>6-1/1681</t>
  </si>
  <si>
    <t xml:space="preserve">Монтех дистрибьюшн ХХК </t>
  </si>
  <si>
    <t>6-1/1676</t>
  </si>
  <si>
    <t>Соёмбо принтинг ХХК</t>
  </si>
  <si>
    <t>6-1/1729</t>
  </si>
  <si>
    <t>6-1/1687</t>
  </si>
  <si>
    <t xml:space="preserve"> -</t>
  </si>
  <si>
    <t>Апейро ХХК</t>
  </si>
  <si>
    <t>6-1/1730</t>
  </si>
  <si>
    <t>Бичиг хэрэг</t>
  </si>
  <si>
    <t>Инженер геодези ХХК</t>
  </si>
  <si>
    <t>Богд судалгааны хүрээлэн НҮТББ</t>
  </si>
  <si>
    <t>Тотал компьютер ХХК</t>
  </si>
  <si>
    <t>6-1/1763</t>
  </si>
  <si>
    <t>Морин сувд ХХК</t>
  </si>
  <si>
    <t>Орхон аймгийн ЗДТГ</t>
  </si>
  <si>
    <t>Бизнес фокус ХХК</t>
  </si>
  <si>
    <t>6-1/1728</t>
  </si>
  <si>
    <t>ХХААХҮЯ/202212051</t>
  </si>
  <si>
    <t>Бизнес эрхлэгчдийг дэмжих "Смарт эзэд" хөтөлбөр /Орхон/</t>
  </si>
  <si>
    <t>Монголын цахилгаан холбоо ХК</t>
  </si>
  <si>
    <t>Даатгалын үйлчилгээ үзүүлэгчийг сонгон шалгаруулах</t>
  </si>
  <si>
    <t>Шинэчлэл инвест ХХК</t>
  </si>
  <si>
    <t xml:space="preserve">Өлзий иш ХХК </t>
  </si>
  <si>
    <t>ЭҮТӨҮГ/202101911</t>
  </si>
  <si>
    <t>Шинэ Засвар механикийн завод-II төслийн ТЭЗҮ боловсруулах</t>
  </si>
  <si>
    <t>Лана ХХК</t>
  </si>
  <si>
    <t>Өндөрхаан-Өргөө ХХК</t>
  </si>
  <si>
    <t>Их чадлын насос</t>
  </si>
  <si>
    <t>Эдем ХХК</t>
  </si>
  <si>
    <t>Тотал технологи ХХК</t>
  </si>
  <si>
    <t xml:space="preserve">Отто мир ХХК </t>
  </si>
  <si>
    <t>Архангай аймгийн орон нутгийн өмчийн газар</t>
  </si>
  <si>
    <t>Протек ХХК</t>
  </si>
  <si>
    <t>Монобилка ХХК</t>
  </si>
  <si>
    <t>Би си ти ХХК</t>
  </si>
  <si>
    <t>МБ инжиниринг ХХК</t>
  </si>
  <si>
    <t>Галакси гео монголиа ХХК</t>
  </si>
  <si>
    <t>Эрдэнэс Таван Толгой</t>
  </si>
  <si>
    <t>Гэрэлт оньс ХХК</t>
  </si>
  <si>
    <t>Оджи од ХХК</t>
  </si>
  <si>
    <t>Дайчин хүлэг ХХК</t>
  </si>
  <si>
    <t>Дорноговь аймгийн Орон нутгийн өмчийн газар</t>
  </si>
  <si>
    <t>Гегатера тех ХХК</t>
  </si>
  <si>
    <t>Орхон аймгийн орон нутгийн өмчийн газар</t>
  </si>
  <si>
    <t>Ай ти зон ХХК</t>
  </si>
  <si>
    <t>МЗХННУБТЗ/202201276</t>
  </si>
  <si>
    <t>Принтерийн хор, бичгийн цаас, бичгийн хэрэгсэл худалдан авах</t>
  </si>
  <si>
    <t>Эм, эмнэлгийн хэрэгсэл, оношлуур худалдан авах</t>
  </si>
  <si>
    <t>Еврофарм ХХК</t>
  </si>
  <si>
    <t>Замын хөгжлийн газар</t>
  </si>
  <si>
    <t>Хөх бүрдний эх ХХК</t>
  </si>
  <si>
    <t>Галаксигео монголиа ХХК</t>
  </si>
  <si>
    <t>Ихэр мөнх ХХК</t>
  </si>
  <si>
    <t>Багануур зүүн өмнөд бүсийн цахилгаан түгээх сүлжээ</t>
  </si>
  <si>
    <t>Хөвсгөл аймгийн орон нутгийн өмчийн газар</t>
  </si>
  <si>
    <t>Улаангомын Дулааны хоёрдугаар станц</t>
  </si>
  <si>
    <t>Гео сурвэй ХХК</t>
  </si>
  <si>
    <t>Шадар сайд</t>
  </si>
  <si>
    <t>Улаанбаатар цахилгаан түгээх сүлжээ ТӨХК</t>
  </si>
  <si>
    <t>Нийслэлийн ЗД</t>
  </si>
  <si>
    <t>Хөгжлийн хөтөч-дэд бүтэц төсөл</t>
  </si>
  <si>
    <t xml:space="preserve">Апейро ХХК </t>
  </si>
  <si>
    <t>Эй уан констракшн дизайн ХХК</t>
  </si>
  <si>
    <t>Нэкст стандарт ХХК</t>
  </si>
  <si>
    <t>Төв аймгийн ЗД</t>
  </si>
  <si>
    <t>Хэнтий аймгийн ЗД</t>
  </si>
  <si>
    <t>Баян-Өлгий аймгийн ЗД</t>
  </si>
  <si>
    <t xml:space="preserve">Цагаан зуун ХХК </t>
  </si>
  <si>
    <t>Асиан сити ХХК</t>
  </si>
  <si>
    <t>Сэлэнгэ аймгийн ЗД</t>
  </si>
  <si>
    <t xml:space="preserve">Би си ти ХХК </t>
  </si>
  <si>
    <t>Архивын нягтруулсан шүүгээ</t>
  </si>
  <si>
    <t>Ховд аймгийн ЗД</t>
  </si>
  <si>
    <t>Говь-Алтай аймгийн ЗД</t>
  </si>
  <si>
    <t>Ай ти ворлд центр ХХК</t>
  </si>
  <si>
    <t>Өмнөговь аймгийн ЗД</t>
  </si>
  <si>
    <t>Дундговь аймгийн ЗД</t>
  </si>
  <si>
    <t>Увс аймгийн ЗД</t>
  </si>
  <si>
    <t>Рино инженеринг ХХК</t>
  </si>
  <si>
    <t>Баянхонгор аймгийн ЗД</t>
  </si>
  <si>
    <t>Эйч ти эл ХХК</t>
  </si>
  <si>
    <t xml:space="preserve"> - </t>
  </si>
  <si>
    <t>ХНХС</t>
  </si>
  <si>
    <t>Нийслэлийн худалдан авах ажиллагааны газар</t>
  </si>
  <si>
    <t>Мед импекс интернэшнл ХХК</t>
  </si>
  <si>
    <t>Улаанбаатар хотын Захирагчийн ажлын алба</t>
  </si>
  <si>
    <t>Балир хангай трейд ХХК</t>
  </si>
  <si>
    <t>Цэвэрлэгээний материал</t>
  </si>
  <si>
    <t>Архангай аймгийн ЗД</t>
  </si>
  <si>
    <t>Ораметалл ХХК</t>
  </si>
  <si>
    <t>Хөх үзүүр ХХК</t>
  </si>
  <si>
    <t>Хасбанк</t>
  </si>
  <si>
    <t>Эрүүл мэндийн яам</t>
  </si>
  <si>
    <t xml:space="preserve">Көркем ХХК </t>
  </si>
  <si>
    <t>Шадар туслагч ХХК</t>
  </si>
  <si>
    <t>Рфайд системс ХХК</t>
  </si>
  <si>
    <t>Цахим хяналтын төхөөрөмж</t>
  </si>
  <si>
    <t>Их шүүдэргэнэ импорт ХХК</t>
  </si>
  <si>
    <t>Тэгш стандарт ХХК</t>
  </si>
  <si>
    <t>Улсын бүртгэлийн ерөнхий газар</t>
  </si>
  <si>
    <t>Хөвсгөл аймгийн ЗД</t>
  </si>
  <si>
    <t>Эм ай эс эс ХХК</t>
  </si>
  <si>
    <t>Байгаль орчин, аялал жуулчлалын яам</t>
  </si>
  <si>
    <t>Голден дрийм ХХК</t>
  </si>
  <si>
    <t>Санчир ундрах ХХК</t>
  </si>
  <si>
    <t>Санко маркетинг монголиа ХХК</t>
  </si>
  <si>
    <t>Орхон аймгийн ЗД</t>
  </si>
  <si>
    <t>Баян булагт тал ХХК</t>
  </si>
  <si>
    <t>Дэлгэрэх цоморлиг ХХК</t>
  </si>
  <si>
    <t>Говьсүмбэр аймгийн Орон нутгийн өмчийн газар</t>
  </si>
  <si>
    <t>Говьсүмбэр аймгийн ЗД</t>
  </si>
  <si>
    <t>Хангилцаг ХХК</t>
  </si>
  <si>
    <t>Саммит медикал сервис ХХК</t>
  </si>
  <si>
    <t xml:space="preserve">Хотулун бэхи групп ХХК </t>
  </si>
  <si>
    <t>Мөнгөн хөсөг ХХК</t>
  </si>
  <si>
    <t>Иргэний нисэхийн ерөнхий газар</t>
  </si>
  <si>
    <t xml:space="preserve">Монгол макс эрдэнэт ХХК </t>
  </si>
  <si>
    <t>ЭҮТӨҮГ/202201609</t>
  </si>
  <si>
    <t>Тоосноос хамгаалах хэрэгсэл</t>
  </si>
  <si>
    <t>Хүлгийн дээд ХХК</t>
  </si>
  <si>
    <t>Бэсүб констракшн ХХК</t>
  </si>
  <si>
    <t>Ноён сайхан ХХК</t>
  </si>
  <si>
    <t>Хайтек интернэйшнл ХХК</t>
  </si>
  <si>
    <t>Тетра гар станц худалдан авах</t>
  </si>
  <si>
    <t>УУХҮЯ</t>
  </si>
  <si>
    <t>Голден хоул ХХК</t>
  </si>
  <si>
    <t>Хавдар судлалын үндэсний төв</t>
  </si>
  <si>
    <t>Заабар ХХК</t>
  </si>
  <si>
    <t>Авто замын хөгжлийн газар</t>
  </si>
  <si>
    <t>ХХААХҮЯ</t>
  </si>
  <si>
    <t>Даблью экс пи ХХК</t>
  </si>
  <si>
    <t>Эй кэй юу ХХК</t>
  </si>
  <si>
    <t>Смарт оюу ХХК</t>
  </si>
  <si>
    <t>Баян өндөр ХХК</t>
  </si>
  <si>
    <t>Нано экологи ХХК</t>
  </si>
  <si>
    <t>Усны эрчим ХХК</t>
  </si>
  <si>
    <t>Өмнөговь аймгийн ЗДТГ</t>
  </si>
  <si>
    <t>Рашбай ХХК</t>
  </si>
  <si>
    <t>БОАЖЯ</t>
  </si>
  <si>
    <t>Хэмжилзүй ХХК</t>
  </si>
  <si>
    <t>Их хаш дал ХХК</t>
  </si>
  <si>
    <t>Воком констракшн ХХК</t>
  </si>
  <si>
    <t>Принтерийн хор нийлүүлэх</t>
  </si>
  <si>
    <t>Жеммн ХХК</t>
  </si>
  <si>
    <t>Эрдэнэс Тавантолгой ХК</t>
  </si>
  <si>
    <t>Баянзүрх дүүргийн ХААА</t>
  </si>
  <si>
    <t>Мехлопат ХХК</t>
  </si>
  <si>
    <t>Агайын ХХК</t>
  </si>
  <si>
    <t>Чингэлтэй дүүргийн ЭМТ</t>
  </si>
  <si>
    <t>Сизу ХХК</t>
  </si>
  <si>
    <t>Номадик нью энержи ХХК</t>
  </si>
  <si>
    <t>Цахилгаан дамжуулах үндэсний сүлжээ ТӨХК</t>
  </si>
  <si>
    <t>ЭМЯ</t>
  </si>
  <si>
    <t>Улаанбаатар дулааны сүлжээ ТӨХК</t>
  </si>
  <si>
    <t>Лэдсити ХХК</t>
  </si>
  <si>
    <t>Новел лизинг ХХК</t>
  </si>
  <si>
    <t>Уурхайн техникийн дугуй нийлүүлэх</t>
  </si>
  <si>
    <t>Мобинет ХХК</t>
  </si>
  <si>
    <t>Шүүхийн ерөнхий зөвлөл</t>
  </si>
  <si>
    <t xml:space="preserve">Цонбон тоосго ХХК </t>
  </si>
  <si>
    <t>Десерт мийт ХХК</t>
  </si>
  <si>
    <t>Дорнод аймгийн ЗД</t>
  </si>
  <si>
    <t xml:space="preserve">Уул өвгөд ХХК </t>
  </si>
  <si>
    <t>Халдварт өвчин судлалын үндэсний төв</t>
  </si>
  <si>
    <t>Монхорус интернэшнл ХХК</t>
  </si>
  <si>
    <t xml:space="preserve">Тэнүүн хас сар ХХК </t>
  </si>
  <si>
    <t>Дорноговь аймгийн ЗД</t>
  </si>
  <si>
    <t xml:space="preserve">Инносолюшн ХХК </t>
  </si>
  <si>
    <t xml:space="preserve">ЧПМ ХХК </t>
  </si>
  <si>
    <t>ХХДБТ/202202015</t>
  </si>
  <si>
    <t>Хилийн Замын-Үүд боомт, Ачаа тээврийн цогцолборын төмөр бетон суурьтай, металл хийцтэй боомтын хяналтын бүсийн хашаа болон хаалга барих барилга угсралтын ажил</t>
  </si>
  <si>
    <t>Хас банк</t>
  </si>
  <si>
    <t>ТХААГ</t>
  </si>
  <si>
    <t>Багахангай дүүргийн ХААА</t>
  </si>
  <si>
    <t xml:space="preserve">Баян булагт тал ХХК </t>
  </si>
  <si>
    <t xml:space="preserve">Монгол даатгал ХК </t>
  </si>
  <si>
    <t>Дархан-Уул аймгийн ЗД</t>
  </si>
  <si>
    <t>Ган алт нэмэх ХХК</t>
  </si>
  <si>
    <t>Асуд констракшн ХХК</t>
  </si>
  <si>
    <t>Ковш худалдан авах</t>
  </si>
  <si>
    <t>Сүхбаатар аймгийн ЗД</t>
  </si>
  <si>
    <t>Нийслэлийн ХААГ</t>
  </si>
  <si>
    <t>Анагаахын шинжлэх ухааны үндэсний их сургуулийн эмнэлэг</t>
  </si>
  <si>
    <t>ЭҮТӨҮГ/202201972</t>
  </si>
  <si>
    <t>Цагаан удам ХХК</t>
  </si>
  <si>
    <t xml:space="preserve">Бодит чадал ХХК </t>
  </si>
  <si>
    <t>Ёст бэйс сервис ХХК</t>
  </si>
  <si>
    <t>Хатант форест ХХК</t>
  </si>
  <si>
    <t>Эко цогц шийдэл ХХК</t>
  </si>
  <si>
    <t xml:space="preserve">Нано экологи ХХК </t>
  </si>
  <si>
    <t>НХААГ/202212125</t>
  </si>
  <si>
    <t>Баянголын амны баруун талаас 22-н товчооны баруун талын гарц хүртэлх авто зам (2 дугаар ээлжийн ажил)</t>
  </si>
  <si>
    <t>Дижитал сервис ХХК</t>
  </si>
  <si>
    <t>Барилгын хөгжлийн төв</t>
  </si>
  <si>
    <t>Ай си ти групп ХХК</t>
  </si>
  <si>
    <t>Сетунари ХХК</t>
  </si>
  <si>
    <t>Мөнхийн тун ХХК</t>
  </si>
  <si>
    <t>Өндөр өртөгт эмнэлгийн хэрэгсэл худалдан авах</t>
  </si>
  <si>
    <t>Гэмтэл согог судлалын үндэсний төв</t>
  </si>
  <si>
    <t>"Залуус-1" орон сууцны хорооллын төслийн цахилгаан хангамжийн ажил /Улаанбаатар, Хан-Уул дүүрэг/</t>
  </si>
  <si>
    <t>ЭҮТӨҮГ/202201679</t>
  </si>
  <si>
    <t>Үйлдвэрлэлийн зориулалттай холхивч</t>
  </si>
  <si>
    <t>Загасан соёмбо ХХК</t>
  </si>
  <si>
    <t>Гал хонгор ХХК</t>
  </si>
  <si>
    <t xml:space="preserve">Лэдсити ХХК </t>
  </si>
  <si>
    <t>Нумт өргөө ХХК</t>
  </si>
  <si>
    <t>Эко үйлчилгээ ХХК</t>
  </si>
  <si>
    <t>БХБЯ/202212097</t>
  </si>
  <si>
    <t>ЭҮТӨҮГ/2022041004</t>
  </si>
  <si>
    <t>Долоон болдог ХХК</t>
  </si>
  <si>
    <t xml:space="preserve">Смарт крафт ХХК </t>
  </si>
  <si>
    <t>ЭХЯ/202211034</t>
  </si>
  <si>
    <t>Тэшиг сумын төвийн 35 кВ-ийн цахилгаан дамжуулах агаарын шугам /Булган, Тэшиг сум/</t>
  </si>
  <si>
    <t>Эрчим хүчний яам</t>
  </si>
  <si>
    <t>Энхтөгс тэмүүлэл ХХК</t>
  </si>
  <si>
    <t>АРАОНӨГ/202212033</t>
  </si>
  <si>
    <t>Ихтамир сумын Хүүхдийн цэцэрлэгийн засвар</t>
  </si>
  <si>
    <t>Голден прогресс ХХК</t>
  </si>
  <si>
    <t>ХӨАОНӨГ/202204167</t>
  </si>
  <si>
    <t>150 хүүхдийн дотуур байрны барилгын засварын ажил /Хөвсгөл, Цэцэрлэг сум/</t>
  </si>
  <si>
    <t>ХХААХҮЯ/202201127</t>
  </si>
  <si>
    <t>Бруцеллёз өвчнөөс эрүүлжүүлэх шинжилгээнд шаардагдах хэрэглэгдэхүүн багаж хэрэгсэл</t>
  </si>
  <si>
    <t xml:space="preserve">Залуу төгөл ХХК </t>
  </si>
  <si>
    <t>АРАОНӨГ/202212008</t>
  </si>
  <si>
    <t>Ойн хөнөөлт шавьж өвчний судалгаа, тэмцлийн ажил зохион байгуулах</t>
  </si>
  <si>
    <t>Архангай аймгийн Байгаль орчин, аялал жуулчлалын газар</t>
  </si>
  <si>
    <t>Донж өргөө ХХК</t>
  </si>
  <si>
    <t>ДОАЧБСЗДТГ/202201011</t>
  </si>
  <si>
    <t>Дорнод аймгийн Чойбалсан сумын ЗДТГ</t>
  </si>
  <si>
    <t>Хэбэй дэлинг машинэри ХХК</t>
  </si>
  <si>
    <t>Насосны засварын сэлбэг</t>
  </si>
  <si>
    <t>УБТЗ/2021/НТШ/Б/60</t>
  </si>
  <si>
    <t>НХААГ/202204417</t>
  </si>
  <si>
    <t>Нийслэлийн ерөнхий боловсролын 18, 32, 118 дугаар сургуулиудад суурин компьютер, дагалдах хэрэгсэл, 12, 28, 35, 73, 209 дүгээр цэцэрлэгүүдэд зөөврийн компьютер /ХУД/</t>
  </si>
  <si>
    <t xml:space="preserve"> Хан-Уул дүүргийн худалдан авах ажиллагааны алба</t>
  </si>
  <si>
    <t>СЭАОНӨГ/202212040</t>
  </si>
  <si>
    <t>4,5,12-р байрны дээврийн засварын ажил /Сүхбаатар сум Орхон 6-р баг/</t>
  </si>
  <si>
    <t>ХОАОНӨГ/202212029</t>
  </si>
  <si>
    <t>Нийгмийн даатгалын хэлтсийн цахим архив, тоног төхөөрөмж</t>
  </si>
  <si>
    <t>НХААГ/202204403</t>
  </si>
  <si>
    <t>Бага оврын авто ачигч (1ш)</t>
  </si>
  <si>
    <t>Геодези, Усны барилга байгууламжийн газар</t>
  </si>
  <si>
    <t xml:space="preserve">Содон номин констракшн ХХК </t>
  </si>
  <si>
    <t>БШУЯ/202212159</t>
  </si>
  <si>
    <t>Сургуулийн барилга, 960 суудал, спорт заал /Улаанбаатар, Чингэлтэй дүүрэг, 17 дугаар хороо/</t>
  </si>
  <si>
    <t xml:space="preserve">Монгол овоо ХХК </t>
  </si>
  <si>
    <t xml:space="preserve">Санаа мед трейд ХХК </t>
  </si>
  <si>
    <t>ОРАОНӨГ/202212116</t>
  </si>
  <si>
    <t>Хүүхдийн хөгжил төслийн хүрээнд сургуулиудын биеийн тамир, технологи, урлагийн боловсрол олгох кабинет байгуулахад шаардагдах тоног төхөөрөмж, техник хэрэгсэл худалдан авах</t>
  </si>
  <si>
    <t xml:space="preserve">Люкс даймонд ХХК </t>
  </si>
  <si>
    <t>ТӨАЖСЗДТГ/202202066</t>
  </si>
  <si>
    <t>Сургуулийн биеийн тамирын талбайн хашаажуулалт /Төв сургууль/</t>
  </si>
  <si>
    <t>Төв аймгийн Жаргалант сумын Засаг даргын тамгын газар</t>
  </si>
  <si>
    <t>НОННХСҮТ/202202008</t>
  </si>
  <si>
    <t>Хавдар судлалын үндэсний төвд өндөр өртөгтэй эмнэлгийн нэг удаагийн хэрэгсэл нийлүүлэх</t>
  </si>
  <si>
    <t>Намхай-Очирын Нямдаваагийн нэрэмжит хавдар судлалын үндэсний төв</t>
  </si>
  <si>
    <t>Сод ээл ХХК</t>
  </si>
  <si>
    <t>ЭҮТӨҮГ/202201471</t>
  </si>
  <si>
    <t>Давтмал ган</t>
  </si>
  <si>
    <t xml:space="preserve">Монхорус интернэшнл ХХК </t>
  </si>
  <si>
    <t>ЭҮТӨҮГ/202201285</t>
  </si>
  <si>
    <t>Дэд станц</t>
  </si>
  <si>
    <t>БЗӨБЦТСТӨХК/202201063</t>
  </si>
  <si>
    <t>Хөдөлмөр хамгааллын зуны хувцас</t>
  </si>
  <si>
    <t xml:space="preserve">Зора ХХК </t>
  </si>
  <si>
    <t>ӨМАОНӨГ/202212071</t>
  </si>
  <si>
    <t>Баяндалай сумыг бохир ус соруулах зориулалтын автомашинаар хангах</t>
  </si>
  <si>
    <t>Өмнөговь аймаг Баяндалай сумын Засаг даргын Тамгын газар</t>
  </si>
  <si>
    <t>Ажилчдын ажлын хувцас худалдан авах</t>
  </si>
  <si>
    <t>Таван толгой ХК</t>
  </si>
  <si>
    <t>Буянт хөрс наран ХХК</t>
  </si>
  <si>
    <t>ГААОНӨГ/202204076</t>
  </si>
  <si>
    <t>Монгол гэрийн халаалт, дулаалга, агаар сэлгэлт, шүүгээний багц ажлын дуаалга хийх</t>
  </si>
  <si>
    <t xml:space="preserve"> Говь-Алтай аймгийн орон нутгийн өмчийн газар</t>
  </si>
  <si>
    <t>ЭҮТӨҮГ/202201711</t>
  </si>
  <si>
    <t>Удирдлагын модуль</t>
  </si>
  <si>
    <t>Бардал ХХК</t>
  </si>
  <si>
    <t>ОБЕГ/202204061</t>
  </si>
  <si>
    <t>Мембран насос бүхий зөөврийн гал унтраах төхөөрөмж</t>
  </si>
  <si>
    <t>Онцгой байдлын ерөнхий газар</t>
  </si>
  <si>
    <t>НХААГ/202212179</t>
  </si>
  <si>
    <t>Хувьсгалчдын гудамжнаас 105 дугаар сургууль, Гүнжийн нуурыг дайраад 7 дугаар хорооны авто зам хүртэлх авто замын үргэлжлэл (Улаанбаатар хот, Сонгинохайрхан дүүрэг, 7, 8, 11 дүгээр хороо)</t>
  </si>
  <si>
    <t>ЭҮТӨҮГ/202201158</t>
  </si>
  <si>
    <t>Нунтаглан баяжуулах хэсгийн МШЦ №1А, 1-ээс 8 дугаар тээрмүүдийн зөөлөн залгалтын цахилгаан тоног төхөөрөмжийг нийлүүлэх, зүгшрүүлэх ажил</t>
  </si>
  <si>
    <t>ХОАХААА/202206049</t>
  </si>
  <si>
    <t>Сумдын эрүүл мэндийн төв, бүсийн оношилгоо эмчилгээний төвийн компьютер тоног төхөөрөмж</t>
  </si>
  <si>
    <t>Мөнх ногоон тал ХХК</t>
  </si>
  <si>
    <t>ОРАОНӨГ/202205170</t>
  </si>
  <si>
    <t>Өрхийн тариалалтыг дэмжих ажлын хүрээнд хүлэмж худалдан авах /50%-иар олгох/</t>
  </si>
  <si>
    <t>Камминс Монголиа инвестмент ХХК</t>
  </si>
  <si>
    <t>ЭТТ/202201031</t>
  </si>
  <si>
    <t>Генератор 130 кВт</t>
  </si>
  <si>
    <t>Баян дэмбэрэл ХХК</t>
  </si>
  <si>
    <t>АРАОНӨГ/202205043</t>
  </si>
  <si>
    <t>Аймгийн гэр хорооллын айл өрхийн нүхэн жорлонг хоргүйжүүлэх ажил</t>
  </si>
  <si>
    <t>Био технологийн инкубатор ХХК</t>
  </si>
  <si>
    <t xml:space="preserve">Ай ди си проперти ХХК </t>
  </si>
  <si>
    <t>ЭҮТӨҮГ/202201157</t>
  </si>
  <si>
    <t>Сэлэнгэ амралтын баазын хүүхдийн зуслангийн байр №3, 500 хүүхдийн багтаамжтай гал тогоо хамт шинээр барих ажил</t>
  </si>
  <si>
    <t>Ашид бьюлдинг ХХК</t>
  </si>
  <si>
    <t>СЭАОНӨГ/202212001</t>
  </si>
  <si>
    <t>Аймгийн Засаг даргын Тамгын газрын гадна фасад, дотор их засвар</t>
  </si>
  <si>
    <t>Колор тийм ХХК</t>
  </si>
  <si>
    <t>ХХААХҮЯ/202212052</t>
  </si>
  <si>
    <t xml:space="preserve">Жижиг дунд оврын усалгааны систем /Хөвсгөл, Галт, Бүрэнтогтох, Тосонцэнгэл, Рашаант, Эрдэнэбулган, Түнэл, Жаргалант сум/
</t>
  </si>
  <si>
    <t>Зүүн сайн ХХК</t>
  </si>
  <si>
    <t>ТӨАОНӨГ/202212024</t>
  </si>
  <si>
    <t>Гэр төсөл хэрэгжүүлэх</t>
  </si>
  <si>
    <t>И коунтри и тиан яанг импорт анд экспорт трайдинг ХХК</t>
  </si>
  <si>
    <t>ЭҮТӨҮГ/202201531</t>
  </si>
  <si>
    <t>Ангилагч машины хуягууд</t>
  </si>
  <si>
    <t xml:space="preserve">Эс эл эс беаринг Монголиа ХХК </t>
  </si>
  <si>
    <t>ЭҮТӨҮГ/202201680</t>
  </si>
  <si>
    <t>Машин механизм, тоног төхөөрөмжийн холхивч</t>
  </si>
  <si>
    <t>Номт марал ХХК</t>
  </si>
  <si>
    <t xml:space="preserve">Экотех проект ХХК </t>
  </si>
  <si>
    <t>ЭТТ/202201104</t>
  </si>
  <si>
    <t>Чулуулаг, хөрс, геотехникийн физик механикийн шинж чанар тодорхойлуулах шинжилгээ</t>
  </si>
  <si>
    <t>Ган бүтээц инженеринг ХХК</t>
  </si>
  <si>
    <t>ЭҮТӨҮГ/202201713</t>
  </si>
  <si>
    <t>Эсэргүүцэл, конденсатор, диод, мэдрэгч элементүүд</t>
  </si>
  <si>
    <t xml:space="preserve">Сүүхүнгий ХХК </t>
  </si>
  <si>
    <t>ДГАОНӨГ/202212007</t>
  </si>
  <si>
    <t>Улаанбадрах сумын төрийн болон төрийн бус байгууллагын үйлчилгээг сайжруулах, тоног төхөөрөмж худалдан авах</t>
  </si>
  <si>
    <t>Соёмбот оргил ХХК</t>
  </si>
  <si>
    <t>БНХК/202202027</t>
  </si>
  <si>
    <t>Амьсгал хамгаалах хэрэгсэл</t>
  </si>
  <si>
    <t>Багануур ХК</t>
  </si>
  <si>
    <t>Тав ди ворлд ХХК</t>
  </si>
  <si>
    <t>ЭТТ/202201153</t>
  </si>
  <si>
    <t>Инженерийн багаж, тоног төхөөрөмж</t>
  </si>
  <si>
    <t xml:space="preserve">Вест энержи ХХК </t>
  </si>
  <si>
    <t>ЭҮТӨҮГ/202201133</t>
  </si>
  <si>
    <t>КТП-20 хуваарилах байгууламж солих ажил</t>
  </si>
  <si>
    <t>Нуган ХХК</t>
  </si>
  <si>
    <t>НСХДНЭ /202206002</t>
  </si>
  <si>
    <t>Өвчтөний ор, шүүгээ худалдан авах</t>
  </si>
  <si>
    <t>Нийслэлийн сонгино хайрхан дүүргийн нэгдсэн эмнэлэг</t>
  </si>
  <si>
    <t>Бат нягт арвижих ХХК</t>
  </si>
  <si>
    <t>ОСНААУГ/202204039</t>
  </si>
  <si>
    <t>Хэрэглэгчдэд үйлчлэх төв-5, УДДТ-6-ийн дээврийн засварын ажил</t>
  </si>
  <si>
    <t>Орон сууц нийтийн аж ахуйн удирдах газар</t>
  </si>
  <si>
    <t>China tiesiju civil engineering group Co ltd</t>
  </si>
  <si>
    <t>СЯ/20211217001</t>
  </si>
  <si>
    <t>Улаанбаатар хотод төмөр зам доогуур авто замын Нүхэн гарцыг түлхүүр гардуулах нөхцөлөөр гүйцэтгэх</t>
  </si>
  <si>
    <t>Сангийн яам</t>
  </si>
  <si>
    <t>ТТХК/202201045</t>
  </si>
  <si>
    <t xml:space="preserve">Даатгалын үйлчилгээ авах </t>
  </si>
  <si>
    <t>Скайблю фортун ХХК</t>
  </si>
  <si>
    <t>УГД2СТӨХК/202201004</t>
  </si>
  <si>
    <t>Зуух №3-ын уутат фильтрийн уутыг шинэчлэх</t>
  </si>
  <si>
    <t xml:space="preserve">Дэлгэрэх цоморлиг ХХК </t>
  </si>
  <si>
    <t>ЭҮТӨҮГ/202201578</t>
  </si>
  <si>
    <t>Туузан хөрөө</t>
  </si>
  <si>
    <t>ЭБЦТС/202206085</t>
  </si>
  <si>
    <t>Трансформаторын масло халааж, шүүх төхөөрөмж</t>
  </si>
  <si>
    <t>ГСАОНӨГ/202204035</t>
  </si>
  <si>
    <t>Онцгой байдлын уулзвараас Цагдаагийн хэлтэс, Цагдаагийн хэлтсээс Ус цаг уур орчны шинжилгээний газар хүртэл 1004м автозам, Тээвэрчдийн өргөн чөлөө 2-оос Шивээгийн эгнээ хүртэлх 1.141м автозамын зураг, төсөв боловсруулах ажил</t>
  </si>
  <si>
    <t xml:space="preserve">Бодь электроникс ХХК </t>
  </si>
  <si>
    <t>СОЯ/202204040</t>
  </si>
  <si>
    <t>Чингис хаан музейн тавилга, тоног төхөөрмж /Багц 1. Чингис хаан музейд шаардлагатай техник, тоног төхөөрөмж /</t>
  </si>
  <si>
    <t xml:space="preserve"> Төрийн худалдан авах ажиллагааны газар</t>
  </si>
  <si>
    <t>Хаан даатгал ХХК</t>
  </si>
  <si>
    <t>ТБ/202201193</t>
  </si>
  <si>
    <t>Бэлэн мөнгөний даатгал болон хариуцлагын даатгалын үйлчилгээ үзүүлэх</t>
  </si>
  <si>
    <t>ЭТТ/202201357</t>
  </si>
  <si>
    <t>Хүнд даацын автомашины дугуй</t>
  </si>
  <si>
    <t xml:space="preserve">Моёт ХХК </t>
  </si>
  <si>
    <t xml:space="preserve">Шар хуайс модны суулгац
</t>
  </si>
  <si>
    <t>Монгол маск эрдэнэт ХХК</t>
  </si>
  <si>
    <t>БХБЯ/202205320</t>
  </si>
  <si>
    <t>"Шинэ Зуунмод" хотын эхний ээлжийн инженерийн бэлтгэл арга хэмжээний ажил - Үерийн хамгаалалтын суваг-4 /Төв/</t>
  </si>
  <si>
    <t>ЗТЗ/202202072</t>
  </si>
  <si>
    <t>Эрүүл ахуйн багаж хэрэгсэл</t>
  </si>
  <si>
    <t>Зүүнбаян төмөр зам</t>
  </si>
  <si>
    <t xml:space="preserve">Гэгээн цайдам ХХК </t>
  </si>
  <si>
    <t>БУАОНӨГ/202212018</t>
  </si>
  <si>
    <t>Булган сумын авто замын гэрлэн дохионы шинэчлэл</t>
  </si>
  <si>
    <t>Булган аймгийн Булган сумын Засаг даргын тамгын газар</t>
  </si>
  <si>
    <t>XII.2.26 Нийтийн эзэмшлийн орон сууцны гадна фасадны засвар /Улаанбаатар, Баянзүрх дүүрэг, 7 дугаар хороо, 2, 30, 31 дүгээр байр/</t>
  </si>
  <si>
    <t xml:space="preserve">Юнайтед мерес машинери ХХК </t>
  </si>
  <si>
    <t xml:space="preserve">Хүнд даацын автомашины дугуй
</t>
  </si>
  <si>
    <t xml:space="preserve">Буянт хурд ХХК </t>
  </si>
  <si>
    <t>ӨВАБГСЗДТГ/202205027</t>
  </si>
  <si>
    <t>Сумын онцгой комисс, гамшигаас хамгааллах албаны авто машин худалдан авах</t>
  </si>
  <si>
    <t>Өвөрхангай аймгийн Баянгол сумын Засаг даргын тамгын газар</t>
  </si>
  <si>
    <t xml:space="preserve">Ихэр мөнх ХХК </t>
  </si>
  <si>
    <t>ЭТТ/202201136</t>
  </si>
  <si>
    <t>2.9 км авто замын барилга угсралтын ажлын зөвлөх үйлчилгээ</t>
  </si>
  <si>
    <t>Эс эл эс ХХК</t>
  </si>
  <si>
    <t>Камминс монголиа инвестмент ХХК</t>
  </si>
  <si>
    <t>ЭҮТӨҮГ/202201267</t>
  </si>
  <si>
    <t>Цахилгаан үүсгүүр</t>
  </si>
  <si>
    <t>ЭТТХК/202201685</t>
  </si>
  <si>
    <t>Уулын үндсэн болон туслах техникууд /Уул уурхай, олборлолтын үйл ажиллагаанд/</t>
  </si>
  <si>
    <t xml:space="preserve">Маз ХХК </t>
  </si>
  <si>
    <t>НХААГ/202212178</t>
  </si>
  <si>
    <t xml:space="preserve">Сайжруулсан чулуун зам (Улаанбаатар хот, Хан-Уул дүүрэг, 8, 16 дугаар хороо)
</t>
  </si>
  <si>
    <t>ЧПМ ХХК</t>
  </si>
  <si>
    <t>ЭҮТӨҮГ/202201580</t>
  </si>
  <si>
    <t>Хэмжилтийн багажны иж бүрдэл</t>
  </si>
  <si>
    <t>Б софт ХХК</t>
  </si>
  <si>
    <t xml:space="preserve">Тэском ХХК </t>
  </si>
  <si>
    <t>НААГ/202206017</t>
  </si>
  <si>
    <t>Компьютер тоног төхөөрөмж-2</t>
  </si>
  <si>
    <t>Амгалан амаржих газар төрөлжсөн мэргэшлийн эмнэлэг</t>
  </si>
  <si>
    <t>Динатос ХХК</t>
  </si>
  <si>
    <t>Дорнын байгаль ХХК</t>
  </si>
  <si>
    <t>Монголын иргэний агаарын тээвэр</t>
  </si>
  <si>
    <t xml:space="preserve">Баяндэмбэрэл ХХК </t>
  </si>
  <si>
    <t>Түвшинбилэг төгөлдөр ХХК</t>
  </si>
  <si>
    <t>Row Labels</t>
  </si>
  <si>
    <t>Тийм</t>
  </si>
  <si>
    <t>Grand Total</t>
  </si>
  <si>
    <t>Дэвжих Эрдэнэ ХХК</t>
  </si>
  <si>
    <t>Алс групп ХХК</t>
  </si>
  <si>
    <t>Монголиан контракт майнинг сервис ХХК</t>
  </si>
  <si>
    <t>Очирундраа ХХК</t>
  </si>
  <si>
    <t>Сод монгол групп ХХК</t>
  </si>
  <si>
    <t>Рос импорт ХХК</t>
  </si>
  <si>
    <t>Бүрд уул ХХК</t>
  </si>
  <si>
    <t>Өнөрговь ХХК</t>
  </si>
  <si>
    <t>Ард даатгал ХХК</t>
  </si>
  <si>
    <t>Ти ай эм ХХК</t>
  </si>
  <si>
    <t>Эй Уан констракшн дизайн ХХК</t>
  </si>
  <si>
    <t>Чингисийн отог ХХК</t>
  </si>
  <si>
    <t>Залуу хонгорж констракшн ХХК</t>
  </si>
  <si>
    <t>Баянхайрханы чоно ХХК</t>
  </si>
  <si>
    <t>Эм эс ай си си ХХК</t>
  </si>
  <si>
    <t>Абсолют чойс ХХК</t>
  </si>
  <si>
    <t>Интележент техноложи солушинс ХХК</t>
  </si>
  <si>
    <t>Баян их наяд констракшн ХХК</t>
  </si>
  <si>
    <t>Ай түүлс ХК</t>
  </si>
  <si>
    <t>Таван хайрхан батууд ХХК</t>
  </si>
  <si>
    <t>Их мянган инженерчлэл ХХК</t>
  </si>
  <si>
    <t>Ойн хайгуул ХХК</t>
  </si>
  <si>
    <t>Нийслэлийн мэдээлэл технологийн газар</t>
  </si>
  <si>
    <t>УБТЗ</t>
  </si>
  <si>
    <t>(blank)</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</si>
  <si>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</si>
  <si>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</si>
  <si>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</si>
  <si>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</si>
  <si>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</si>
  <si>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</si>
  <si>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</si>
  <si>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</si>
  <si>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</si>
  <si>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</si>
  <si>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</si>
  <si>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</si>
  <si>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</si>
  <si>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</si>
  <si>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</si>
  <si>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</si>
  <si>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</si>
  <si>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</si>
  <si>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</si>
  <si>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</si>
  <si>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</si>
  <si>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</si>
  <si>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</si>
  <si>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</si>
  <si>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</si>
  <si>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</si>
  <si>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</si>
  <si>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</si>
  <si>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</si>
  <si>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</si>
  <si>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</si>
  <si>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</si>
  <si>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</si>
  <si>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</si>
  <si>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Дугаар 
/албажуулсан/</t>
  </si>
  <si>
    <t>Огноо, 
/шийдвэр/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</si>
  <si>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</si>
  <si>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</si>
  <si>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</si>
  <si>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</si>
  <si>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</si>
  <si>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</si>
  <si>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</si>
  <si>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</si>
  <si>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</si>
  <si>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</si>
  <si>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шүүгч нарын даатгалын үйлчилгээ</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</si>
  <si>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</si>
  <si>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</si>
  <si>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</si>
  <si>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</si>
  <si>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</si>
  <si>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</si>
  <si>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</si>
  <si>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</si>
  <si>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</si>
  <si>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</si>
  <si>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</si>
  <si>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</si>
  <si>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</si>
  <si>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</si>
  <si>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</si>
  <si>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</si>
  <si>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</si>
  <si>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</si>
  <si>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</si>
  <si>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</si>
  <si>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</si>
  <si>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</si>
  <si>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</si>
  <si>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</si>
  <si>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</si>
  <si>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</si>
  <si>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</si>
  <si>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</si>
  <si>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</si>
  <si>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</si>
  <si>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</si>
  <si>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</si>
  <si>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</si>
  <si>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</si>
  <si>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</si>
  <si>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</si>
  <si>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Хазаарбат ХХК</t>
  </si>
  <si>
    <t>Нүүрс, түлшний мод Багц 1</t>
  </si>
  <si>
    <t>Зэвсэгт хүчний жанжин штаб</t>
  </si>
  <si>
    <t>БХС</t>
  </si>
  <si>
    <t xml:space="preserve">Банк тендерийн баталгааг чөлөөлчихсөн. </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</si>
  <si>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</si>
  <si>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</si>
  <si>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</si>
  <si>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</si>
  <si>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</si>
  <si>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</si>
  <si>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Гео-инструмент ХХК</t>
  </si>
  <si>
    <t>Маркшейдерийн багажны иж бүрдэл нийлүүлэх</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</si>
  <si>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</si>
  <si>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</si>
  <si>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</si>
  <si>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</si>
  <si>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</si>
  <si>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</si>
  <si>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</si>
  <si>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</si>
  <si>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</si>
  <si>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</si>
  <si>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</si>
  <si>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</si>
  <si>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</si>
  <si>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</si>
  <si>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</si>
  <si>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</si>
  <si>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</si>
  <si>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</si>
  <si>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</si>
  <si>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</si>
  <si>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</si>
  <si>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</si>
  <si>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</si>
  <si>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</si>
  <si>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</si>
  <si>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</si>
  <si>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</si>
  <si>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</si>
  <si>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</si>
  <si>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</si>
  <si>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</si>
  <si>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</si>
  <si>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</si>
  <si>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</si>
  <si>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</si>
  <si>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</si>
  <si>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</si>
  <si>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</si>
  <si>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</si>
  <si>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</si>
  <si>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</si>
  <si>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</si>
  <si>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</si>
  <si>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</si>
  <si>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</si>
  <si>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</si>
  <si>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</si>
  <si>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</si>
  <si>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</si>
  <si>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</si>
  <si>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</si>
  <si>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</si>
  <si>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</si>
  <si>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аймгийн Нэгдсэн эмнэлэг</t>
  </si>
  <si>
    <t>Дархан-Уул ЗД</t>
  </si>
  <si>
    <t>6-1/7281</t>
  </si>
  <si>
    <t>2019/11/15</t>
  </si>
  <si>
    <t>Ультрасоник ХХК</t>
  </si>
  <si>
    <t xml:space="preserve">Цахилгаан халаагуур нийлүүлэх </t>
  </si>
  <si>
    <t>Эрдэнэс-Тавантолгой ХК</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</si>
  <si>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</si>
  <si>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</si>
  <si>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</si>
  <si>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</si>
  <si>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</si>
  <si>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</si>
  <si>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</si>
  <si>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</si>
  <si>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</si>
  <si>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</si>
  <si>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</si>
  <si>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</si>
  <si>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</si>
  <si>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</si>
  <si>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</si>
  <si>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</si>
  <si>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</si>
  <si>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</si>
  <si>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Цахилгаан дамжуулах үндэсний сүлжээ</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</si>
  <si>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</si>
  <si>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</si>
  <si>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</si>
  <si>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</si>
  <si>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</si>
  <si>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</si>
  <si>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</si>
  <si>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</si>
  <si>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</si>
  <si>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</si>
  <si>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</si>
  <si>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</si>
  <si>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</si>
  <si>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</si>
  <si>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</si>
  <si>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</si>
  <si>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</si>
  <si>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</si>
  <si>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</si>
  <si>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</si>
  <si>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</si>
  <si>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</si>
  <si>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</si>
  <si>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</si>
  <si>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</si>
  <si>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</si>
  <si>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</si>
  <si>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</si>
  <si>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</si>
  <si>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</si>
  <si>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</si>
  <si>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</si>
  <si>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</si>
  <si>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</si>
  <si>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</si>
  <si>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</si>
  <si>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</si>
  <si>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</si>
  <si>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</si>
  <si>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</si>
  <si>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</si>
  <si>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</si>
  <si>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</si>
  <si>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</si>
  <si>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</si>
  <si>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</si>
  <si>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</si>
  <si>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</si>
  <si>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</si>
  <si>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</si>
  <si>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</si>
  <si>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</si>
  <si>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</si>
  <si>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</si>
  <si>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</si>
  <si>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</si>
  <si>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</si>
  <si>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</si>
  <si>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</si>
  <si>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</si>
  <si>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</si>
  <si>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</si>
  <si>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</si>
  <si>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</si>
  <si>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</si>
  <si>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</si>
  <si>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</si>
  <si>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аймгийн ОНӨГ</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</si>
  <si>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</si>
  <si>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</si>
  <si>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</si>
  <si>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</si>
  <si>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</si>
  <si>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</si>
  <si>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</si>
  <si>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</si>
  <si>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</si>
  <si>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</si>
  <si>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</si>
  <si>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</si>
  <si>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</si>
  <si>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</si>
  <si>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</si>
  <si>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</si>
  <si>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</si>
  <si>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</si>
  <si>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</si>
  <si>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</si>
  <si>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</si>
  <si>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</si>
  <si>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</si>
  <si>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</si>
  <si>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</si>
  <si>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</si>
  <si>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</si>
  <si>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</si>
  <si>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</si>
  <si>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</si>
  <si>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</si>
  <si>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</si>
  <si>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</si>
  <si>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</si>
  <si>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</si>
  <si>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</si>
  <si>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</si>
  <si>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</si>
  <si>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</si>
  <si>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</si>
  <si>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</si>
  <si>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</si>
  <si>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</si>
  <si>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</si>
  <si>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</si>
  <si>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</si>
  <si>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</si>
  <si>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</si>
  <si>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</si>
  <si>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</si>
  <si>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</si>
  <si>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</si>
  <si>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</si>
  <si>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</si>
  <si>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</si>
  <si>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</si>
  <si>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</si>
  <si>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</si>
  <si>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</si>
  <si>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</si>
  <si>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</si>
  <si>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</si>
  <si>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</si>
  <si>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</si>
  <si>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</si>
  <si>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</si>
  <si>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</si>
  <si>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</si>
  <si>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</si>
  <si>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</si>
  <si>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</si>
  <si>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</si>
  <si>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</si>
  <si>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</si>
  <si>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</si>
  <si>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</si>
  <si>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</si>
  <si>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</si>
  <si>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</si>
  <si>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</si>
  <si>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</si>
  <si>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</si>
  <si>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</si>
  <si>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</si>
  <si>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</si>
  <si>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Булган эрүүл мэндийн төв</t>
  </si>
  <si>
    <t>Булган нэгдсэн эмнэлэг</t>
  </si>
  <si>
    <t>Гэр, бүл, хүүхэд, ахмадын соёл, амралтын цогцолборын барилгын ажил</t>
  </si>
  <si>
    <t>ХНХЯ</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</si>
  <si>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</si>
  <si>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</si>
  <si>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</si>
  <si>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</si>
  <si>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</si>
  <si>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</si>
  <si>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</si>
  <si>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</si>
  <si>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</si>
  <si>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</si>
  <si>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</si>
  <si>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</si>
  <si>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</si>
  <si>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</si>
  <si>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</si>
  <si>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</si>
  <si>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</si>
  <si>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</si>
  <si>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</si>
  <si>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</si>
  <si>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</si>
  <si>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</si>
  <si>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</si>
  <si>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</si>
  <si>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</si>
  <si>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</si>
  <si>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</si>
  <si>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</si>
  <si>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</si>
  <si>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</si>
  <si>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</si>
  <si>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</si>
  <si>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</si>
  <si>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</si>
  <si>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</si>
  <si>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</si>
  <si>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</si>
  <si>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</si>
  <si>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</si>
  <si>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</si>
  <si>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</si>
  <si>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</si>
  <si>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</si>
  <si>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</si>
  <si>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</si>
  <si>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</si>
  <si>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</si>
  <si>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</si>
  <si>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</si>
  <si>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</si>
  <si>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</si>
  <si>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</si>
  <si>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</si>
  <si>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</si>
  <si>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</si>
  <si>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</si>
  <si>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</si>
  <si>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</si>
  <si>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</si>
  <si>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</si>
  <si>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</si>
  <si>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</si>
  <si>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</si>
  <si>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</si>
  <si>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</si>
  <si>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</si>
  <si>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</si>
  <si>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</si>
  <si>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</si>
  <si>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</si>
  <si>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</si>
  <si>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</si>
  <si>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</si>
  <si>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</si>
  <si>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</si>
  <si>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</si>
  <si>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</si>
  <si>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</si>
  <si>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</si>
  <si>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</si>
  <si>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</si>
  <si>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</si>
  <si>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</si>
  <si>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</si>
  <si>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</si>
  <si>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</si>
  <si>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</si>
  <si>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</si>
  <si>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</si>
  <si>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</si>
  <si>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</si>
  <si>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</si>
  <si>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</si>
  <si>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</si>
  <si>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</si>
  <si>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</si>
  <si>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</si>
  <si>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</si>
  <si>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</si>
  <si>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</si>
  <si>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</si>
  <si>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</si>
  <si>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Нью грийн форест ХХК</t>
  </si>
  <si>
    <t>АШУҮИС-аас Эрүү нүүрний дэлгэмэл болон хажуугийн зургийн рентген аппарат нийлүүлэх</t>
  </si>
  <si>
    <t>АШУҮИС</t>
  </si>
  <si>
    <t>6-1/963</t>
  </si>
  <si>
    <t>2019.03.11</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</si>
  <si>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</si>
  <si>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</si>
  <si>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</si>
  <si>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</si>
  <si>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</si>
  <si>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</si>
  <si>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</si>
  <si>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</si>
  <si>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</si>
  <si>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</si>
  <si>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</si>
  <si>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</si>
  <si>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</si>
  <si>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</si>
  <si>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</si>
  <si>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</si>
  <si>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</si>
  <si>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</si>
  <si>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</si>
  <si>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</si>
  <si>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</si>
  <si>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</si>
  <si>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</si>
  <si>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</si>
  <si>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</si>
  <si>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</si>
  <si>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</si>
  <si>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</si>
  <si>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</si>
  <si>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</si>
  <si>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</si>
  <si>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</si>
  <si>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</si>
  <si>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</si>
  <si>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</si>
  <si>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</si>
  <si>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</si>
  <si>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</si>
  <si>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</si>
  <si>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</si>
  <si>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</si>
  <si>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</si>
  <si>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</si>
  <si>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</si>
  <si>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</si>
  <si>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</si>
  <si>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</si>
  <si>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2019.03.22</t>
  </si>
  <si>
    <t>6-1/1572</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</si>
  <si>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</si>
  <si>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</si>
  <si>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</si>
  <si>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</si>
  <si>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</si>
  <si>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</si>
  <si>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</si>
  <si>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</si>
  <si>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</si>
  <si>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</si>
  <si>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</si>
  <si>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</si>
  <si>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</si>
  <si>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</si>
  <si>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</si>
  <si>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</si>
  <si>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</si>
  <si>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</si>
  <si>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</si>
  <si>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</si>
  <si>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</si>
  <si>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</si>
  <si>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</si>
  <si>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</si>
  <si>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</si>
  <si>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</si>
  <si>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</si>
  <si>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</si>
  <si>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</si>
  <si>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</si>
  <si>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</si>
  <si>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</si>
  <si>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</si>
  <si>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</si>
  <si>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6-1/1252</t>
  </si>
  <si>
    <t>2019.03.25</t>
  </si>
  <si>
    <t>6-1/1630</t>
  </si>
  <si>
    <t xml:space="preserve">Баянхонгор аймгийн Нэгдсэн эмнэлэг </t>
  </si>
  <si>
    <t>6-1/1261</t>
  </si>
  <si>
    <t>6-1/1646</t>
  </si>
  <si>
    <t>Сэлэнгэ аймгийн ОНӨГ</t>
  </si>
  <si>
    <t>Сэлэнгэ ЗД</t>
  </si>
  <si>
    <t>6-1/1647</t>
  </si>
  <si>
    <t>Лед дэлгэц, техник хэрэгсэл нийлүүлэх</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</si>
  <si>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</si>
  <si>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</si>
  <si>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</si>
  <si>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</si>
  <si>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</si>
  <si>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</si>
  <si>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</si>
  <si>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</si>
  <si>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</si>
  <si>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</si>
  <si>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</si>
  <si>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</si>
  <si>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</si>
  <si>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Арвайхээр суманд кинотеатр байгуулах ажлын гүйцэтгэгч сонгон шалгаруулах</t>
  </si>
  <si>
    <t>Өвөрхангай ЗД</t>
  </si>
  <si>
    <t>2019.03.26</t>
  </si>
  <si>
    <t>Тэнгэрийн уул ХХК</t>
  </si>
  <si>
    <t>Политехникийн коллежийн хичээлийн үйлдвэрлэлийн дадлагын матерал нийлүүлэх</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</si>
  <si>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</si>
  <si>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</si>
  <si>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</si>
  <si>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</si>
  <si>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</si>
  <si>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</si>
  <si>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</si>
  <si>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</si>
  <si>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6-1/1636</t>
  </si>
  <si>
    <t>Хаан хүнс катеринг ХХК</t>
  </si>
  <si>
    <t>Эрдэнэт үйлдвэр ХХК-ийн үйлдвэрийн дүүрэгт ажилдаг ажилтануудад халуун хоолоор үйлчилгээ үзүүлэх</t>
  </si>
  <si>
    <t>2019.03.28</t>
  </si>
  <si>
    <t>6-1/1771</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</si>
  <si>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</si>
  <si>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</si>
  <si>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</si>
  <si>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</si>
  <si>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</si>
  <si>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</si>
  <si>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</si>
  <si>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6-1/1764</t>
  </si>
  <si>
    <t>Алтайн газрын хүч ХХК</t>
  </si>
  <si>
    <t>Мэргэжлийн хяналтын газрын барилга /Завхан, Улиастай сум/</t>
  </si>
  <si>
    <t>Оддөл ХХК</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</si>
  <si>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</si>
  <si>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</si>
  <si>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</si>
  <si>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</si>
  <si>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</si>
  <si>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</si>
  <si>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</si>
  <si>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</si>
  <si>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</si>
  <si>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</si>
  <si>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</si>
  <si>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</si>
  <si>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</si>
  <si>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</si>
  <si>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</si>
  <si>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</si>
  <si>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</si>
  <si>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</si>
  <si>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</si>
  <si>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</si>
  <si>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</si>
  <si>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</si>
  <si>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</si>
  <si>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</si>
  <si>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</si>
  <si>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</si>
  <si>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</si>
  <si>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</si>
  <si>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</si>
  <si>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</si>
  <si>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</si>
  <si>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</si>
  <si>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</si>
  <si>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</si>
  <si>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</si>
  <si>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</si>
  <si>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</si>
  <si>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</si>
  <si>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</si>
  <si>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</si>
  <si>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</si>
  <si>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</si>
  <si>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</si>
  <si>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</si>
  <si>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</si>
  <si>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</si>
  <si>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</si>
  <si>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</si>
  <si>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</si>
  <si>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</si>
  <si>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</si>
  <si>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</si>
  <si>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</si>
  <si>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</si>
  <si>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</si>
  <si>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</si>
  <si>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</si>
  <si>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</si>
  <si>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</si>
  <si>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</si>
  <si>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</si>
  <si>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</si>
  <si>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</si>
  <si>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</si>
  <si>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</si>
  <si>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</si>
  <si>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</si>
  <si>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</si>
  <si>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</si>
  <si>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</si>
  <si>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</si>
  <si>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</si>
  <si>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</si>
  <si>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</si>
  <si>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</si>
  <si>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</si>
  <si>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</si>
  <si>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</si>
  <si>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</si>
  <si>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</si>
  <si>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</si>
  <si>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</si>
  <si>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</si>
  <si>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</si>
  <si>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</si>
  <si>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</si>
  <si>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</si>
  <si>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</si>
  <si>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</si>
  <si>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</si>
  <si>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</si>
  <si>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</si>
  <si>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</si>
  <si>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</si>
  <si>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</si>
  <si>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</si>
  <si>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</si>
  <si>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</si>
  <si>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</si>
  <si>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</si>
  <si>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</si>
  <si>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</si>
  <si>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</si>
  <si>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</si>
  <si>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Принтерийн хор нийлүүлэх </t>
  </si>
  <si>
    <t>Нийслэлийн мэргэжлийн хяналтын газар</t>
  </si>
  <si>
    <t>0</t>
  </si>
  <si>
    <t>6-1/1721</t>
  </si>
  <si>
    <t>ХСҮТ-д эм, эмнэлгийн хэрэгсэл, оношлуур нийлүүлэх  88 багц</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</si>
  <si>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</si>
  <si>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</si>
  <si>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</si>
  <si>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</si>
  <si>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</si>
  <si>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</si>
  <si>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</si>
  <si>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</si>
  <si>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</si>
  <si>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</si>
  <si>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</si>
  <si>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</si>
  <si>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</si>
  <si>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</si>
  <si>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</si>
  <si>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</si>
  <si>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</si>
  <si>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</si>
  <si>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</si>
  <si>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</si>
  <si>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</si>
  <si>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</si>
  <si>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</si>
  <si>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</si>
  <si>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</si>
  <si>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</si>
  <si>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</si>
  <si>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</si>
  <si>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</si>
  <si>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</si>
  <si>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</si>
  <si>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</si>
  <si>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</si>
  <si>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</si>
  <si>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</si>
  <si>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</si>
  <si>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</si>
  <si>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</si>
  <si>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</si>
  <si>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</si>
  <si>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</si>
  <si>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</si>
  <si>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</si>
  <si>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</si>
  <si>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</si>
  <si>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</si>
  <si>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</si>
  <si>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</si>
  <si>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</si>
  <si>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</si>
  <si>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</si>
  <si>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</si>
  <si>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</si>
  <si>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</si>
  <si>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6-1/2023</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</si>
  <si>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</si>
  <si>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</si>
  <si>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</si>
  <si>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</si>
  <si>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</si>
  <si>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</si>
  <si>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Шүүх өргөтгөлийн барилга</t>
  </si>
  <si>
    <t>6-1/1796</t>
  </si>
  <si>
    <t>6-1/2175</t>
  </si>
  <si>
    <t>Мэргэдийн Өлгий ХХК</t>
  </si>
  <si>
    <t>"Нормын хувцас, зөөлөн эдлэл" худалдан авах</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</si>
  <si>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</si>
  <si>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</si>
  <si>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</si>
  <si>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</si>
  <si>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</si>
  <si>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</si>
  <si>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</si>
  <si>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</si>
  <si>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</si>
  <si>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</si>
  <si>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</si>
  <si>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</si>
  <si>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</si>
  <si>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</si>
  <si>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</si>
  <si>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</si>
  <si>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</si>
  <si>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</si>
  <si>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</si>
  <si>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</si>
  <si>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</si>
  <si>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</si>
  <si>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</si>
  <si>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</si>
  <si>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</si>
  <si>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</si>
  <si>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</si>
  <si>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</si>
  <si>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</si>
  <si>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</si>
  <si>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</si>
  <si>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</si>
  <si>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</si>
  <si>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</si>
  <si>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</si>
  <si>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</si>
  <si>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</si>
  <si>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</si>
  <si>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</si>
  <si>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</si>
  <si>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</si>
  <si>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</si>
  <si>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</si>
  <si>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</si>
  <si>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</si>
  <si>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</si>
  <si>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</si>
  <si>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</si>
  <si>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</si>
  <si>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</si>
  <si>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</si>
  <si>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</si>
  <si>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</si>
  <si>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</si>
  <si>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</si>
  <si>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</si>
  <si>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</si>
  <si>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</si>
  <si>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</si>
  <si>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</si>
  <si>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</si>
  <si>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</si>
  <si>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</si>
  <si>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</si>
  <si>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</si>
  <si>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</si>
  <si>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</si>
  <si>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</si>
  <si>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</si>
  <si>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</si>
  <si>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</si>
  <si>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</si>
  <si>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</si>
  <si>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</si>
  <si>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</si>
  <si>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</si>
  <si>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</si>
  <si>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</si>
  <si>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</si>
  <si>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</si>
  <si>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</si>
  <si>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</si>
  <si>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</si>
  <si>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</si>
  <si>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</si>
  <si>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</si>
  <si>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</si>
  <si>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</si>
  <si>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</si>
  <si>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</si>
  <si>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</si>
  <si>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</si>
  <si>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</si>
  <si>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</si>
  <si>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</si>
  <si>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</si>
  <si>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</si>
  <si>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</si>
  <si>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</si>
  <si>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</si>
  <si>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</si>
  <si>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</si>
  <si>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</si>
  <si>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</si>
  <si>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</si>
  <si>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</si>
  <si>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</si>
  <si>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Тридум ХХК</t>
  </si>
  <si>
    <t>Гантигшилтгээн ХХК</t>
  </si>
  <si>
    <t>6-1/2012</t>
  </si>
  <si>
    <t>Аодэ лизинг ХХК</t>
  </si>
  <si>
    <t>Тээврийн ачааны машин нийүүлэх</t>
  </si>
  <si>
    <t>Түлш нийлүүлэх</t>
  </si>
  <si>
    <t>Окси газ ХХК</t>
  </si>
  <si>
    <t>Хавдар судлалын үндэсний төвд эм, эмнэлгийн хэрэгсэл, оношлуур нийлүүлэх багц 88</t>
  </si>
  <si>
    <t>6-1/2092</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</si>
  <si>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</si>
  <si>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</si>
  <si>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</si>
  <si>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</si>
  <si>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</si>
  <si>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</si>
  <si>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</si>
  <si>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</si>
  <si>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</si>
  <si>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</si>
  <si>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</si>
  <si>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</si>
  <si>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</si>
  <si>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</si>
  <si>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</si>
  <si>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</si>
  <si>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</si>
  <si>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</si>
  <si>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</si>
  <si>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</si>
  <si>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</si>
  <si>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</si>
  <si>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</si>
  <si>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</si>
  <si>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</si>
  <si>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</si>
  <si>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</si>
  <si>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</si>
  <si>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</si>
  <si>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</si>
  <si>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</si>
  <si>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</si>
  <si>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</si>
  <si>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</si>
  <si>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</si>
  <si>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</si>
  <si>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</si>
  <si>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</si>
  <si>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</si>
  <si>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</si>
  <si>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</si>
  <si>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</si>
  <si>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</si>
  <si>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</si>
  <si>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</si>
  <si>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</si>
  <si>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</si>
  <si>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</si>
  <si>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</si>
  <si>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</si>
  <si>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</si>
  <si>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</si>
  <si>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</si>
  <si>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</si>
  <si>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</si>
  <si>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</si>
  <si>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</si>
  <si>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</si>
  <si>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</si>
  <si>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</si>
  <si>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</si>
  <si>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</si>
  <si>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</si>
  <si>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</si>
  <si>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</si>
  <si>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</si>
  <si>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</si>
  <si>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</si>
  <si>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</si>
  <si>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</si>
  <si>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</si>
  <si>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</si>
  <si>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</si>
  <si>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</si>
  <si>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</si>
  <si>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</si>
  <si>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</si>
  <si>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</si>
  <si>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</si>
  <si>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</si>
  <si>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</si>
  <si>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</si>
  <si>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</si>
  <si>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</si>
  <si>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</si>
  <si>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</si>
  <si>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</si>
  <si>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</si>
  <si>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</si>
  <si>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</si>
  <si>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</si>
  <si>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</si>
  <si>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</si>
  <si>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</si>
  <si>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</si>
  <si>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</si>
  <si>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</si>
  <si>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</si>
  <si>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</si>
  <si>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</si>
  <si>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</si>
  <si>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</si>
  <si>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</si>
  <si>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</si>
  <si>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</si>
  <si>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</si>
  <si>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</si>
  <si>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</si>
  <si>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</si>
  <si>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</si>
  <si>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</si>
  <si>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</si>
  <si>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</si>
  <si>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</si>
  <si>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</si>
  <si>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</si>
  <si>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</si>
  <si>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</si>
  <si>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</si>
  <si>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</si>
  <si>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</si>
  <si>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</si>
  <si>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</si>
  <si>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</si>
  <si>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</si>
  <si>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</si>
  <si>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</si>
  <si>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</si>
  <si>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</si>
  <si>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</si>
  <si>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</si>
  <si>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</si>
  <si>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</si>
  <si>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</si>
  <si>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</si>
  <si>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</si>
  <si>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</si>
  <si>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</si>
  <si>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</si>
  <si>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</si>
  <si>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</si>
  <si>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</si>
  <si>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</si>
  <si>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</si>
  <si>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</si>
  <si>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</si>
  <si>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</si>
  <si>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</si>
  <si>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</si>
  <si>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</si>
  <si>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</si>
  <si>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</si>
  <si>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</si>
  <si>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</si>
  <si>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</si>
  <si>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</si>
  <si>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</si>
  <si>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</si>
  <si>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</si>
  <si>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</si>
  <si>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</si>
  <si>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</si>
  <si>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</si>
  <si>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</si>
  <si>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</si>
  <si>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</si>
  <si>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</si>
  <si>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</si>
  <si>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</si>
  <si>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</si>
  <si>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</si>
  <si>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</si>
  <si>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</si>
  <si>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</si>
  <si>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</si>
  <si>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</si>
  <si>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</si>
  <si>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</si>
  <si>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</si>
  <si>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</si>
  <si>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</si>
  <si>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</si>
  <si>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</si>
  <si>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</si>
  <si>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</si>
  <si>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</si>
  <si>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</si>
  <si>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</si>
  <si>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</si>
  <si>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</si>
  <si>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</si>
  <si>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</si>
  <si>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</si>
  <si>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</si>
  <si>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</si>
  <si>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</si>
  <si>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</si>
  <si>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</si>
  <si>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</si>
  <si>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</si>
  <si>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</si>
  <si>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</si>
  <si>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</si>
  <si>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</si>
  <si>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</si>
  <si>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</si>
  <si>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</si>
  <si>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</si>
  <si>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</si>
  <si>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</si>
  <si>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</si>
  <si>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</si>
  <si>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</si>
  <si>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</si>
  <si>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</si>
  <si>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</si>
  <si>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</si>
  <si>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</si>
  <si>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</si>
  <si>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</si>
  <si>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</si>
  <si>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</si>
  <si>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</si>
  <si>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</si>
  <si>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</si>
  <si>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</si>
  <si>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</si>
  <si>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</si>
  <si>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</si>
  <si>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</si>
  <si>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</si>
  <si>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</si>
  <si>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</si>
  <si>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</si>
  <si>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</si>
  <si>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</si>
  <si>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</si>
  <si>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</si>
  <si>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</si>
  <si>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</si>
  <si>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</si>
  <si>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</si>
  <si>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</si>
  <si>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</si>
  <si>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</si>
  <si>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</si>
  <si>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</si>
  <si>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</si>
  <si>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</si>
  <si>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</si>
  <si>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</si>
  <si>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</si>
  <si>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</si>
  <si>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</si>
  <si>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</si>
  <si>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</si>
  <si>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</si>
  <si>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</si>
  <si>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</si>
  <si>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</si>
  <si>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</si>
  <si>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</si>
  <si>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</si>
  <si>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</si>
  <si>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</si>
  <si>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</si>
  <si>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</si>
  <si>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</si>
  <si>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</si>
  <si>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</si>
  <si>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</si>
  <si>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</si>
  <si>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</si>
  <si>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</si>
  <si>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</si>
  <si>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Итгэл тод харш ХХК</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</si>
  <si>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</si>
  <si>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</si>
  <si>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</si>
  <si>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</si>
  <si>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</si>
  <si>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</si>
  <si>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</si>
  <si>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</si>
  <si>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</si>
  <si>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Хөрс тээврийн автосамосвал нийлүүлэх</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</si>
  <si>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</si>
  <si>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</si>
  <si>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</si>
  <si>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</si>
  <si>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</si>
  <si>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</si>
  <si>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</si>
  <si>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</si>
  <si>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</si>
  <si>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</si>
  <si>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</si>
  <si>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</si>
  <si>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</si>
  <si>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</si>
  <si>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</si>
  <si>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</si>
  <si>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</si>
  <si>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</si>
  <si>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</si>
  <si>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</si>
  <si>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</si>
  <si>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</si>
  <si>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</si>
  <si>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</si>
  <si>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</si>
  <si>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</si>
  <si>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</si>
  <si>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</si>
  <si>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</si>
  <si>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</si>
  <si>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</si>
  <si>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</si>
  <si>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</si>
  <si>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</si>
  <si>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</si>
  <si>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</si>
  <si>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</si>
  <si>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</si>
  <si>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</si>
  <si>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</si>
  <si>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</si>
  <si>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</si>
  <si>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</si>
  <si>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</si>
  <si>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</si>
  <si>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</si>
  <si>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</si>
  <si>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</si>
  <si>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</si>
  <si>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</si>
  <si>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</si>
  <si>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</si>
  <si>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</si>
  <si>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</si>
  <si>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</si>
  <si>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</si>
  <si>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</si>
  <si>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</si>
  <si>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</si>
  <si>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</si>
  <si>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</si>
  <si>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</si>
  <si>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</si>
  <si>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</si>
  <si>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Тогос уул хэсгийн 250 айлын гэр хорооллын гадна цахилгаан хангамж</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</si>
  <si>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</si>
  <si>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</si>
  <si>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</si>
  <si>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</si>
  <si>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</si>
  <si>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</si>
  <si>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</si>
  <si>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</si>
  <si>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</si>
  <si>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</si>
  <si>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</si>
  <si>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</si>
  <si>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</si>
  <si>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</si>
  <si>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</si>
  <si>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</si>
  <si>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</si>
  <si>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</si>
  <si>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</si>
  <si>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</si>
  <si>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</si>
  <si>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</si>
  <si>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</si>
  <si>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</si>
  <si>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</si>
  <si>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</si>
  <si>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</si>
  <si>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</si>
  <si>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</si>
  <si>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</si>
  <si>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</si>
  <si>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</si>
  <si>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</si>
  <si>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</si>
  <si>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</si>
  <si>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</si>
  <si>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</si>
  <si>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</si>
  <si>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</si>
  <si>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Номин даатгал ХХК</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</si>
  <si>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</si>
  <si>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</si>
  <si>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</si>
  <si>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</si>
  <si>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</si>
  <si>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</si>
  <si>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</si>
  <si>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</si>
  <si>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</si>
  <si>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</si>
  <si>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</si>
  <si>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</si>
  <si>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</si>
  <si>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</si>
  <si>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</si>
  <si>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</si>
  <si>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</si>
  <si>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</si>
  <si>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</si>
  <si>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</si>
  <si>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</si>
  <si>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</si>
  <si>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</si>
  <si>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</si>
  <si>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</si>
  <si>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</si>
  <si>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</si>
  <si>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</si>
  <si>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</si>
  <si>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</si>
  <si>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</si>
  <si>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</si>
  <si>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</si>
  <si>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</si>
  <si>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</si>
  <si>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</si>
  <si>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</si>
  <si>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</si>
  <si>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</si>
  <si>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</si>
  <si>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</si>
  <si>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</si>
  <si>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</si>
  <si>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</si>
  <si>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Эрхтэн шилжүүлэн суулгах эмчилгээнд хэрэглэгдэх багаж, тоног төхөөрөмж худалдан авах</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</si>
  <si>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</si>
  <si>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</si>
  <si>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</si>
  <si>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</si>
  <si>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</si>
  <si>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</si>
  <si>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</si>
  <si>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</si>
  <si>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</si>
  <si>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</si>
  <si>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</si>
  <si>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</si>
  <si>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</si>
  <si>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</si>
  <si>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</si>
  <si>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</si>
  <si>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</si>
  <si>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</si>
  <si>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</si>
  <si>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</si>
  <si>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</si>
  <si>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</si>
  <si>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</si>
  <si>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</si>
  <si>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</si>
  <si>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</si>
  <si>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</si>
  <si>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</si>
  <si>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</si>
  <si>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</si>
  <si>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</si>
  <si>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</si>
  <si>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</si>
  <si>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</si>
  <si>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</si>
  <si>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</si>
  <si>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</si>
  <si>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</si>
  <si>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</si>
  <si>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</si>
  <si>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</si>
  <si>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</si>
  <si>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</si>
  <si>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</si>
  <si>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</si>
  <si>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</si>
  <si>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</si>
  <si>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</si>
  <si>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</si>
  <si>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</si>
  <si>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</si>
  <si>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</si>
  <si>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</si>
  <si>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</si>
  <si>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</si>
  <si>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</si>
  <si>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6-1/3129</t>
  </si>
  <si>
    <t>6-1/3361</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</si>
  <si>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</si>
  <si>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</si>
  <si>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</si>
  <si>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</si>
  <si>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</si>
  <si>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</si>
  <si>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</si>
  <si>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</si>
  <si>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</si>
  <si>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</si>
  <si>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</si>
  <si>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</si>
  <si>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</si>
  <si>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</si>
  <si>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</si>
  <si>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</si>
  <si>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</si>
  <si>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</si>
  <si>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</si>
  <si>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</si>
  <si>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</si>
  <si>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</si>
  <si>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</si>
  <si>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</si>
  <si>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</si>
  <si>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</si>
  <si>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</si>
  <si>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</si>
  <si>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</si>
  <si>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</si>
  <si>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</si>
  <si>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</si>
  <si>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</si>
  <si>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</si>
  <si>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</si>
  <si>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</si>
  <si>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</si>
  <si>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</si>
  <si>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</si>
  <si>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</si>
  <si>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</si>
  <si>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</si>
  <si>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</si>
  <si>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</si>
  <si>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</si>
  <si>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</si>
  <si>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</si>
  <si>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</si>
  <si>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</si>
  <si>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</si>
  <si>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</si>
  <si>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</si>
  <si>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</si>
  <si>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</si>
  <si>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</si>
  <si>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</si>
  <si>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</si>
  <si>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</si>
  <si>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</si>
  <si>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</si>
  <si>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</si>
  <si>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</si>
  <si>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</si>
  <si>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</si>
  <si>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</si>
  <si>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</si>
  <si>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</si>
  <si>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</si>
  <si>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</si>
  <si>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</si>
  <si>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</si>
  <si>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</si>
  <si>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</si>
  <si>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</si>
  <si>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</si>
  <si>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</si>
  <si>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</si>
  <si>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</si>
  <si>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</si>
  <si>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</si>
  <si>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</si>
  <si>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</si>
  <si>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</si>
  <si>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</si>
  <si>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</si>
  <si>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</si>
  <si>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</si>
  <si>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</si>
  <si>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</si>
  <si>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</si>
  <si>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</si>
  <si>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</si>
  <si>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</si>
  <si>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</si>
  <si>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</si>
  <si>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</si>
  <si>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</si>
  <si>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</si>
  <si>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</si>
  <si>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</si>
  <si>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</si>
  <si>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</si>
  <si>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</si>
  <si>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</si>
  <si>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</si>
  <si>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</si>
  <si>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</si>
  <si>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</si>
  <si>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</si>
  <si>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</si>
  <si>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</si>
  <si>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</si>
  <si>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</si>
  <si>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</si>
  <si>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</si>
  <si>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</si>
  <si>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</si>
  <si>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</si>
  <si>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</si>
  <si>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</si>
  <si>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</si>
  <si>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</si>
  <si>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</si>
  <si>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</si>
  <si>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</si>
  <si>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</si>
  <si>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</si>
  <si>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</si>
  <si>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</si>
  <si>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</si>
  <si>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</si>
  <si>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</si>
  <si>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</si>
  <si>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</si>
  <si>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</si>
  <si>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</si>
  <si>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</si>
  <si>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</si>
  <si>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</si>
  <si>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</si>
  <si>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</si>
  <si>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</si>
  <si>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</si>
  <si>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</si>
  <si>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</si>
  <si>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</si>
  <si>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</si>
  <si>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</si>
  <si>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</si>
  <si>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</si>
  <si>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</si>
  <si>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</si>
  <si>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</si>
  <si>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</si>
  <si>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</si>
  <si>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</si>
  <si>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</si>
  <si>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</si>
  <si>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</si>
  <si>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</si>
  <si>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</si>
  <si>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</si>
  <si>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</si>
  <si>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</si>
  <si>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</si>
  <si>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</si>
  <si>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</si>
  <si>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</si>
  <si>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</si>
  <si>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</si>
  <si>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</si>
  <si>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</si>
  <si>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</si>
  <si>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</si>
  <si>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</si>
  <si>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</si>
  <si>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</si>
  <si>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</si>
  <si>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</si>
  <si>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</si>
  <si>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</si>
  <si>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</si>
  <si>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</si>
  <si>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</si>
  <si>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</si>
  <si>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</si>
  <si>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</si>
  <si>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</si>
  <si>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</si>
  <si>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</si>
  <si>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</si>
  <si>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</si>
  <si>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</si>
  <si>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</si>
  <si>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</si>
  <si>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</si>
  <si>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</si>
  <si>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</si>
  <si>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</si>
  <si>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</si>
  <si>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</si>
  <si>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</si>
  <si>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</si>
  <si>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</si>
  <si>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</si>
  <si>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</si>
  <si>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</si>
  <si>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</si>
  <si>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</si>
  <si>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</si>
  <si>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</si>
  <si>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</si>
  <si>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</si>
  <si>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</si>
  <si>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</si>
  <si>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</si>
  <si>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</si>
  <si>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</si>
  <si>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</si>
  <si>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</si>
  <si>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</si>
  <si>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</si>
  <si>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</si>
  <si>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</si>
  <si>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</si>
  <si>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</si>
  <si>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</si>
  <si>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</si>
  <si>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</si>
  <si>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</si>
  <si>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</si>
  <si>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</si>
  <si>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</si>
  <si>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</si>
  <si>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</si>
  <si>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</si>
  <si>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</si>
  <si>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</si>
  <si>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</si>
  <si>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</si>
  <si>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</si>
  <si>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</si>
  <si>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</si>
  <si>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</si>
  <si>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</si>
  <si>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</si>
  <si>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</si>
  <si>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</si>
  <si>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</si>
  <si>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</si>
  <si>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</si>
  <si>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</si>
  <si>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</si>
  <si>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</si>
  <si>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</si>
  <si>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</si>
  <si>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</si>
  <si>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</si>
  <si>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</si>
  <si>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</si>
  <si>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</si>
  <si>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</si>
  <si>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</si>
  <si>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</si>
  <si>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</si>
  <si>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</si>
  <si>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</si>
  <si>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</si>
  <si>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</si>
  <si>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</si>
  <si>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</si>
  <si>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</si>
  <si>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</si>
  <si>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</si>
  <si>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</si>
  <si>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</si>
  <si>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</si>
  <si>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</si>
  <si>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</si>
  <si>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</si>
  <si>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</si>
  <si>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</si>
  <si>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</si>
  <si>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</si>
  <si>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</si>
  <si>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</si>
  <si>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</si>
  <si>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</si>
  <si>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</si>
  <si>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</si>
  <si>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</si>
  <si>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</si>
  <si>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</si>
  <si>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</si>
  <si>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</si>
  <si>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</si>
  <si>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</si>
  <si>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</si>
  <si>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</si>
  <si>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</si>
  <si>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</si>
  <si>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</si>
  <si>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</si>
  <si>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</si>
  <si>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</si>
  <si>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</si>
  <si>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</si>
  <si>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</si>
  <si>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</si>
  <si>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</si>
  <si>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</si>
  <si>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</si>
  <si>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</si>
  <si>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</si>
  <si>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</si>
  <si>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</si>
  <si>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</si>
  <si>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</si>
  <si>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</si>
  <si>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</si>
  <si>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</si>
  <si>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</si>
  <si>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</si>
  <si>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</si>
  <si>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</si>
  <si>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</si>
  <si>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</si>
  <si>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</si>
  <si>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</si>
  <si>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</si>
  <si>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</si>
  <si>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</si>
  <si>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</si>
  <si>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</si>
  <si>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</si>
  <si>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</si>
  <si>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</si>
  <si>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</si>
  <si>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</si>
  <si>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</si>
  <si>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</si>
  <si>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</si>
  <si>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</si>
  <si>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</si>
  <si>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</si>
  <si>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</si>
  <si>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</si>
  <si>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</si>
  <si>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</si>
  <si>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</si>
  <si>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</si>
  <si>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</si>
  <si>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</si>
  <si>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</si>
  <si>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</si>
  <si>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</si>
  <si>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</si>
  <si>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</si>
  <si>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</si>
  <si>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</si>
  <si>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</si>
  <si>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</si>
  <si>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</si>
  <si>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</si>
  <si>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</si>
  <si>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</si>
  <si>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</si>
  <si>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</si>
  <si>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</si>
  <si>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</si>
  <si>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</si>
  <si>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</si>
  <si>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</si>
  <si>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</si>
  <si>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</si>
  <si>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</si>
  <si>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</si>
  <si>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</si>
  <si>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</si>
  <si>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</si>
  <si>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</si>
  <si>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</si>
  <si>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</si>
  <si>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</si>
  <si>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</si>
  <si>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</si>
  <si>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</si>
  <si>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</si>
  <si>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</si>
  <si>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</si>
  <si>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</si>
  <si>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</si>
  <si>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</si>
  <si>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</si>
  <si>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</si>
  <si>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</si>
  <si>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</si>
  <si>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</si>
  <si>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</si>
  <si>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</si>
  <si>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</si>
  <si>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</si>
  <si>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</si>
  <si>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</si>
  <si>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</si>
  <si>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</si>
  <si>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</si>
  <si>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</si>
  <si>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</si>
  <si>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</si>
  <si>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</si>
  <si>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</si>
  <si>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</si>
  <si>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</si>
  <si>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</si>
  <si>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</si>
  <si>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</si>
  <si>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</si>
  <si>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</si>
  <si>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</si>
  <si>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</si>
  <si>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</si>
  <si>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</si>
  <si>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</si>
  <si>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</si>
  <si>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</si>
  <si>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</si>
  <si>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</si>
  <si>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</si>
  <si>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</si>
  <si>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</si>
  <si>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</si>
  <si>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</si>
  <si>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</si>
  <si>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</si>
  <si>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</si>
  <si>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</si>
  <si>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</si>
  <si>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</si>
  <si>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</si>
  <si>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</si>
  <si>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</si>
  <si>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</si>
  <si>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</si>
  <si>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</si>
  <si>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</si>
  <si>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</si>
  <si>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</si>
  <si>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</si>
  <si>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</si>
  <si>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</si>
  <si>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</si>
  <si>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</si>
  <si>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</si>
  <si>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</si>
  <si>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</si>
  <si>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</si>
  <si>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</si>
  <si>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</si>
  <si>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</si>
  <si>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</si>
  <si>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</si>
  <si>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</si>
  <si>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</si>
  <si>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</si>
  <si>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</si>
  <si>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</si>
  <si>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</si>
  <si>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</si>
  <si>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</si>
  <si>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</si>
  <si>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</si>
  <si>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</si>
  <si>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</si>
  <si>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</si>
  <si>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</si>
  <si>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</si>
  <si>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</si>
  <si>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</si>
  <si>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</si>
  <si>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</si>
  <si>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</si>
  <si>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</si>
  <si>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</si>
  <si>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</si>
  <si>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</si>
  <si>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</si>
  <si>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</si>
  <si>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</si>
  <si>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</si>
  <si>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</si>
  <si>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</si>
  <si>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</si>
  <si>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</si>
  <si>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</si>
  <si>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</si>
  <si>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</si>
  <si>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</si>
  <si>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</si>
  <si>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</si>
  <si>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</si>
  <si>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</si>
  <si>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</si>
  <si>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</si>
  <si>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</si>
  <si>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</si>
  <si>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</si>
  <si>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</si>
  <si>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</si>
  <si>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</si>
  <si>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</si>
  <si>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</si>
  <si>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</si>
  <si>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</si>
  <si>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</si>
  <si>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</si>
  <si>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</si>
  <si>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</si>
  <si>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</si>
  <si>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</si>
  <si>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</si>
  <si>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</si>
  <si>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</si>
  <si>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</si>
  <si>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</si>
  <si>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</si>
  <si>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</si>
  <si>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</si>
  <si>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</si>
  <si>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</si>
  <si>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</si>
  <si>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</si>
  <si>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</si>
  <si>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</si>
  <si>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</si>
  <si>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</si>
  <si>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</si>
  <si>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</si>
  <si>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</si>
  <si>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</si>
  <si>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</si>
  <si>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</si>
  <si>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</si>
  <si>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</si>
  <si>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</si>
  <si>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</si>
  <si>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</si>
  <si>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</si>
  <si>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</si>
  <si>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</si>
  <si>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</si>
  <si>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</si>
  <si>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</si>
  <si>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</si>
  <si>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</si>
  <si>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</si>
  <si>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</si>
  <si>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</si>
  <si>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</si>
  <si>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</si>
  <si>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</si>
  <si>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</si>
  <si>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</si>
  <si>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</si>
  <si>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</si>
  <si>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</si>
  <si>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</si>
  <si>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</si>
  <si>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</si>
  <si>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</si>
  <si>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Блүүмвейв ХХК</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</si>
  <si>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</si>
  <si>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</si>
  <si>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</si>
  <si>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</si>
  <si>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</si>
  <si>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</si>
  <si>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</si>
  <si>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</si>
  <si>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</si>
  <si>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</si>
  <si>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</si>
  <si>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</si>
  <si>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</si>
  <si>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</si>
  <si>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</si>
  <si>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</si>
  <si>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</si>
  <si>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</si>
  <si>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</si>
  <si>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</si>
  <si>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Эрхтэн шилжүүлэн суулгах эмчилгээнд хэрэглэгдэх багаж, тоног төхөөрөмж худалдан авах Багц 7</t>
  </si>
  <si>
    <t>6-1/4198</t>
  </si>
  <si>
    <t>6-1/4603</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</si>
  <si>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</si>
  <si>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</si>
  <si>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</si>
  <si>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</si>
  <si>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</si>
  <si>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</si>
  <si>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</si>
  <si>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</si>
  <si>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</si>
  <si>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</si>
  <si>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</si>
  <si>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</si>
  <si>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</si>
  <si>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</si>
  <si>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</si>
  <si>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</si>
  <si>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</si>
  <si>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</si>
  <si>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</si>
  <si>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</si>
  <si>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</si>
  <si>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</si>
  <si>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</si>
  <si>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</si>
  <si>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</si>
  <si>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</si>
  <si>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</si>
  <si>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</si>
  <si>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</si>
  <si>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</si>
  <si>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</si>
  <si>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</si>
  <si>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</si>
  <si>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</si>
  <si>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</si>
  <si>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</si>
  <si>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</si>
  <si>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</si>
  <si>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</si>
  <si>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</si>
  <si>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</si>
  <si>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</si>
  <si>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</si>
  <si>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</si>
  <si>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</si>
  <si>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</si>
  <si>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</si>
  <si>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</si>
  <si>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</si>
  <si>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</si>
  <si>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</si>
  <si>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</si>
  <si>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</si>
  <si>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</si>
  <si>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</si>
  <si>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</si>
  <si>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</si>
  <si>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</si>
  <si>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</si>
  <si>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</si>
  <si>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</si>
  <si>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</si>
  <si>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</si>
  <si>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</si>
  <si>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Практикал даатгал ХХК</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</si>
  <si>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</si>
  <si>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</si>
  <si>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</si>
  <si>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</si>
  <si>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</si>
  <si>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</si>
  <si>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</si>
  <si>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</si>
  <si>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</si>
  <si>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</si>
  <si>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</si>
  <si>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</si>
  <si>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</si>
  <si>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</si>
  <si>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</si>
  <si>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</si>
  <si>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</si>
  <si>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</si>
  <si>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</si>
  <si>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</si>
  <si>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</si>
  <si>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</si>
  <si>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</si>
  <si>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</si>
  <si>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</si>
  <si>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</si>
  <si>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</si>
  <si>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</si>
  <si>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</si>
  <si>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</si>
  <si>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</si>
  <si>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</si>
  <si>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</si>
  <si>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</si>
  <si>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</si>
  <si>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</si>
  <si>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</si>
  <si>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</si>
  <si>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</si>
  <si>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</si>
  <si>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</si>
  <si>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</si>
  <si>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</si>
  <si>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</si>
  <si>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</si>
  <si>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</si>
  <si>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</si>
  <si>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</si>
  <si>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</si>
  <si>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</si>
  <si>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</si>
  <si>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</si>
  <si>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</si>
  <si>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</si>
  <si>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</si>
  <si>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</si>
  <si>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</si>
  <si>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</si>
  <si>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</si>
  <si>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</si>
  <si>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</si>
  <si>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</si>
  <si>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</si>
  <si>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</si>
  <si>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</si>
  <si>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</si>
  <si>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</si>
  <si>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</si>
  <si>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</si>
  <si>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</si>
  <si>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</si>
  <si>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</si>
  <si>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</si>
  <si>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</si>
  <si>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</si>
  <si>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</si>
  <si>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</si>
  <si>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</si>
  <si>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</si>
  <si>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</si>
  <si>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</si>
  <si>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</si>
  <si>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</si>
  <si>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</si>
  <si>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</si>
  <si>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</si>
  <si>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</si>
  <si>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</si>
  <si>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</si>
  <si>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</si>
  <si>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</si>
  <si>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</si>
  <si>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</si>
  <si>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</si>
  <si>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</si>
  <si>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</si>
  <si>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</si>
  <si>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</si>
  <si>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</si>
  <si>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</si>
  <si>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</si>
  <si>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</si>
  <si>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</si>
  <si>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</si>
  <si>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</si>
  <si>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</si>
  <si>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</si>
  <si>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</si>
  <si>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</si>
  <si>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</si>
  <si>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</si>
  <si>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</si>
  <si>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</si>
  <si>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</si>
  <si>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</si>
  <si>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</si>
  <si>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</si>
  <si>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</si>
  <si>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</si>
  <si>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</si>
  <si>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</si>
  <si>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</si>
  <si>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</si>
  <si>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</si>
  <si>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</si>
  <si>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</si>
  <si>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</si>
  <si>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</si>
  <si>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</si>
  <si>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</si>
  <si>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</si>
  <si>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</si>
  <si>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</si>
  <si>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</si>
  <si>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</si>
  <si>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</si>
  <si>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</si>
  <si>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</si>
  <si>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</si>
  <si>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</si>
  <si>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</si>
  <si>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</si>
  <si>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</si>
  <si>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</si>
  <si>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</si>
  <si>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</si>
  <si>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</si>
  <si>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</si>
  <si>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</si>
  <si>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</si>
  <si>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</si>
  <si>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</si>
  <si>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</si>
  <si>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</si>
  <si>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</si>
  <si>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</si>
  <si>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</si>
  <si>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</si>
  <si>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</si>
  <si>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</si>
  <si>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</si>
  <si>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</si>
  <si>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</si>
  <si>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</si>
  <si>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</si>
  <si>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</si>
  <si>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</si>
  <si>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</si>
  <si>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</si>
  <si>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</si>
  <si>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</si>
  <si>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</si>
  <si>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</si>
  <si>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</si>
  <si>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</si>
  <si>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</si>
  <si>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</si>
  <si>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</si>
  <si>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</si>
  <si>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</si>
  <si>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</si>
  <si>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</si>
  <si>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</si>
  <si>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</si>
  <si>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</si>
  <si>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</si>
  <si>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</si>
  <si>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</si>
  <si>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</si>
  <si>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</si>
  <si>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</si>
  <si>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</si>
  <si>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</si>
  <si>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</si>
  <si>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</si>
  <si>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</si>
  <si>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</si>
  <si>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</si>
  <si>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</si>
  <si>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</si>
  <si>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</si>
  <si>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</si>
  <si>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</si>
  <si>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</si>
  <si>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</si>
  <si>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</si>
  <si>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</si>
  <si>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</si>
  <si>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</si>
  <si>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</si>
  <si>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</si>
  <si>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</si>
  <si>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</si>
  <si>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</si>
  <si>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</si>
  <si>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</si>
  <si>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</si>
  <si>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</si>
  <si>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</si>
  <si>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</si>
  <si>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</si>
  <si>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</si>
  <si>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</si>
  <si>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</si>
  <si>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</si>
  <si>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</si>
  <si>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</si>
  <si>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</si>
  <si>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</si>
  <si>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</si>
  <si>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</si>
  <si>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</si>
  <si>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</si>
  <si>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</si>
  <si>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</si>
  <si>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</si>
  <si>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</si>
  <si>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</si>
  <si>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</si>
  <si>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</si>
  <si>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</si>
  <si>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</si>
  <si>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</si>
  <si>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</si>
  <si>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</si>
  <si>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</si>
  <si>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</si>
  <si>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</si>
  <si>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</si>
  <si>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</si>
  <si>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</si>
  <si>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</si>
  <si>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</si>
  <si>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</si>
  <si>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</si>
  <si>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</si>
  <si>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</si>
  <si>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</si>
  <si>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</si>
  <si>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</si>
  <si>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</si>
  <si>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</si>
  <si>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</si>
  <si>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</si>
  <si>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</si>
  <si>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</si>
  <si>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</si>
  <si>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</si>
  <si>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</si>
  <si>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</si>
  <si>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</si>
  <si>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</si>
  <si>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</si>
  <si>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</si>
  <si>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</si>
  <si>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Төвлөрсөн хогийн цэгийг ариутгах</t>
  </si>
  <si>
    <t>6-1/5001</t>
  </si>
  <si>
    <t>6-1/5230</t>
  </si>
  <si>
    <t>Хог тээврийн тусгай зориулалтын автомашин /10ш/-ыг нийлүүлэх</t>
  </si>
  <si>
    <t>6-1/4978</t>
  </si>
  <si>
    <t>2019.08.02</t>
  </si>
  <si>
    <t>6-1/5351</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</si>
  <si>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</si>
  <si>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</si>
  <si>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</si>
  <si>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</si>
  <si>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</si>
  <si>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</si>
  <si>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</si>
  <si>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</si>
  <si>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</si>
  <si>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</si>
  <si>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</si>
  <si>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</si>
  <si>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</si>
  <si>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</si>
  <si>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</si>
  <si>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</si>
  <si>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</si>
  <si>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</si>
  <si>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</si>
  <si>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</si>
  <si>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</si>
  <si>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</si>
  <si>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</si>
  <si>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</si>
  <si>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</si>
  <si>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</si>
  <si>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</si>
  <si>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</si>
  <si>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</si>
  <si>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</si>
  <si>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</si>
  <si>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</si>
  <si>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</si>
  <si>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</si>
  <si>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</si>
  <si>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</si>
  <si>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</si>
  <si>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</si>
  <si>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</si>
  <si>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</si>
  <si>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</si>
  <si>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</si>
  <si>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</si>
  <si>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</si>
  <si>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</si>
  <si>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</si>
  <si>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</si>
  <si>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</si>
  <si>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</si>
  <si>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</si>
  <si>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</si>
  <si>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</si>
  <si>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</si>
  <si>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</si>
  <si>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</si>
  <si>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</si>
  <si>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</si>
  <si>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</si>
  <si>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</si>
  <si>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</si>
  <si>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</si>
  <si>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</si>
  <si>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</si>
  <si>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</si>
  <si>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</si>
  <si>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</si>
  <si>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</si>
  <si>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</si>
  <si>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</si>
  <si>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</si>
  <si>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</si>
  <si>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</si>
  <si>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</si>
  <si>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</si>
  <si>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</si>
  <si>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</si>
  <si>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Миг даатгал ХХК</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</si>
  <si>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</si>
  <si>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</si>
  <si>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</si>
  <si>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</si>
  <si>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</si>
  <si>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</si>
  <si>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</si>
  <si>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</si>
  <si>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</si>
  <si>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</si>
  <si>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</si>
  <si>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</si>
  <si>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</si>
  <si>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</si>
  <si>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</si>
  <si>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</si>
  <si>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</si>
  <si>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</si>
  <si>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</si>
  <si>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</si>
  <si>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</si>
  <si>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</si>
  <si>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</si>
  <si>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</si>
  <si>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</si>
  <si>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</si>
  <si>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</si>
  <si>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</si>
  <si>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</si>
  <si>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</si>
  <si>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</si>
  <si>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</si>
  <si>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</si>
  <si>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</si>
  <si>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</si>
  <si>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</si>
  <si>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</si>
  <si>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</si>
  <si>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</si>
  <si>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</si>
  <si>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</si>
  <si>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</si>
  <si>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</si>
  <si>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</si>
  <si>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</si>
  <si>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</si>
  <si>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</si>
  <si>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</si>
  <si>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</si>
  <si>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</si>
  <si>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</si>
  <si>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</si>
  <si>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</si>
  <si>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</si>
  <si>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</si>
  <si>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</si>
  <si>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</si>
  <si>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</si>
  <si>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</si>
  <si>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</si>
  <si>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</si>
  <si>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</si>
  <si>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</si>
  <si>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</si>
  <si>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</si>
  <si>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</si>
  <si>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</si>
  <si>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</si>
  <si>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</si>
  <si>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</si>
  <si>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</si>
  <si>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</si>
  <si>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</si>
  <si>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</si>
  <si>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</si>
  <si>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</si>
  <si>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</si>
  <si>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</si>
  <si>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</si>
  <si>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</si>
  <si>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</si>
  <si>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</si>
  <si>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</si>
  <si>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</si>
  <si>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</si>
  <si>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</si>
  <si>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</si>
  <si>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</si>
  <si>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</si>
  <si>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</si>
  <si>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</si>
  <si>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</si>
  <si>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</si>
  <si>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</si>
  <si>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</si>
  <si>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</si>
  <si>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</si>
  <si>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</si>
  <si>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</si>
  <si>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</si>
  <si>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</si>
  <si>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</si>
  <si>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</si>
  <si>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</si>
  <si>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</si>
  <si>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</si>
  <si>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</si>
  <si>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</si>
  <si>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</si>
  <si>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</si>
  <si>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</si>
  <si>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</si>
  <si>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</si>
  <si>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</si>
  <si>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</si>
  <si>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</si>
  <si>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</si>
  <si>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</si>
  <si>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</si>
  <si>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</si>
  <si>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</si>
  <si>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</si>
  <si>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</si>
  <si>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</si>
  <si>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</si>
  <si>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</si>
  <si>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</si>
  <si>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</si>
  <si>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</si>
  <si>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</si>
  <si>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</si>
  <si>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</si>
  <si>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</si>
  <si>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</si>
  <si>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</si>
  <si>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</si>
  <si>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</si>
  <si>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</si>
  <si>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</si>
  <si>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</si>
  <si>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</si>
  <si>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</si>
  <si>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</si>
  <si>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Уурхан хотхон, Уурхайн бус болон оффист катерингийн үйлчилгээ</t>
  </si>
  <si>
    <t>6-1/5941</t>
  </si>
  <si>
    <t>6-1/5870</t>
  </si>
  <si>
    <t>6-1/5886</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</si>
  <si>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</si>
  <si>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</si>
  <si>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</si>
  <si>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</si>
  <si>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</si>
  <si>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</si>
  <si>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</si>
  <si>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</si>
  <si>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</si>
  <si>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</si>
  <si>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</si>
  <si>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</si>
  <si>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</si>
  <si>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</si>
  <si>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</si>
  <si>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</si>
  <si>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</si>
  <si>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</si>
  <si>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</si>
  <si>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</si>
  <si>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</si>
  <si>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</si>
  <si>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</si>
  <si>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</si>
  <si>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</si>
  <si>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</si>
  <si>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</si>
  <si>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</si>
  <si>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</si>
  <si>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</si>
  <si>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</si>
  <si>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</si>
  <si>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</si>
  <si>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</si>
  <si>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</si>
  <si>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</si>
  <si>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</si>
  <si>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</si>
  <si>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</si>
  <si>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</si>
  <si>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</si>
  <si>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</si>
  <si>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</si>
  <si>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</si>
  <si>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</si>
  <si>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</si>
  <si>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</si>
  <si>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</si>
  <si>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</si>
  <si>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</si>
  <si>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</si>
  <si>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</si>
  <si>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</si>
  <si>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</si>
  <si>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</si>
  <si>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</si>
  <si>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</si>
  <si>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</si>
  <si>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</si>
  <si>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</si>
  <si>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</si>
  <si>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</si>
  <si>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</si>
  <si>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</si>
  <si>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</si>
  <si>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</si>
  <si>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</si>
  <si>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</si>
  <si>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</si>
  <si>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</si>
  <si>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</si>
  <si>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</si>
  <si>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</si>
  <si>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</si>
  <si>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</si>
  <si>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</si>
  <si>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</si>
  <si>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</si>
  <si>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</si>
  <si>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</si>
  <si>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</si>
  <si>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</si>
  <si>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</si>
  <si>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</si>
  <si>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</si>
  <si>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</si>
  <si>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</si>
  <si>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</si>
  <si>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</si>
  <si>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</si>
  <si>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</si>
  <si>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</si>
  <si>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</si>
  <si>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</si>
  <si>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</si>
  <si>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</si>
  <si>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</si>
  <si>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</si>
  <si>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</si>
  <si>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</si>
  <si>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</si>
  <si>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</si>
  <si>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</si>
  <si>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</si>
  <si>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</si>
  <si>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</si>
  <si>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</si>
  <si>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</si>
  <si>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</si>
  <si>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</si>
  <si>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</si>
  <si>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</si>
  <si>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</si>
  <si>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</si>
  <si>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</si>
  <si>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</si>
  <si>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</si>
  <si>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</si>
  <si>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</si>
  <si>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</si>
  <si>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</si>
  <si>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</si>
  <si>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</si>
  <si>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</si>
  <si>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</si>
  <si>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</si>
  <si>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</si>
  <si>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</si>
  <si>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</si>
  <si>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</si>
  <si>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</si>
  <si>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</si>
  <si>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</si>
  <si>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</si>
  <si>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</si>
  <si>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</si>
  <si>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</si>
  <si>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</si>
  <si>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</si>
  <si>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</si>
  <si>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</si>
  <si>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</si>
  <si>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</si>
  <si>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</si>
  <si>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</si>
  <si>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</si>
  <si>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</si>
  <si>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</si>
  <si>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</si>
  <si>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</si>
  <si>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</si>
  <si>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</si>
  <si>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</si>
  <si>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</si>
  <si>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</si>
  <si>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</si>
  <si>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</si>
  <si>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</si>
  <si>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</si>
  <si>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</si>
  <si>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</si>
  <si>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</si>
  <si>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</si>
  <si>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</si>
  <si>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</si>
  <si>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</si>
  <si>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</si>
  <si>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</si>
  <si>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</si>
  <si>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</si>
  <si>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</si>
  <si>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</si>
  <si>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Ашигт малтмал, газрын тосны газар</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</si>
  <si>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</si>
  <si>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</si>
  <si>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</si>
  <si>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</si>
  <si>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</si>
  <si>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</si>
  <si>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</si>
  <si>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</si>
  <si>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</si>
  <si>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</si>
  <si>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</si>
  <si>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</si>
  <si>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</si>
  <si>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</si>
  <si>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</si>
  <si>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</si>
  <si>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</si>
  <si>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</si>
  <si>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</si>
  <si>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</si>
  <si>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</si>
  <si>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</si>
  <si>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</si>
  <si>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</si>
  <si>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</si>
  <si>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</si>
  <si>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</si>
  <si>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</si>
  <si>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</si>
  <si>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</si>
  <si>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</si>
  <si>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</si>
  <si>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</si>
  <si>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</si>
  <si>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</si>
  <si>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</si>
  <si>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</si>
  <si>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</si>
  <si>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</si>
  <si>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</si>
  <si>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</si>
  <si>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</si>
  <si>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</si>
  <si>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</si>
  <si>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</si>
  <si>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</si>
  <si>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</si>
  <si>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</si>
  <si>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</si>
  <si>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</si>
  <si>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</si>
  <si>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</si>
  <si>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</si>
  <si>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</si>
  <si>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</si>
  <si>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</si>
  <si>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</si>
  <si>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</si>
  <si>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</si>
  <si>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</si>
  <si>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</si>
  <si>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</si>
  <si>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</si>
  <si>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</si>
  <si>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</si>
  <si>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</si>
  <si>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</si>
  <si>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</si>
  <si>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</si>
  <si>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</si>
  <si>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</si>
  <si>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</si>
  <si>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</si>
  <si>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</si>
  <si>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</si>
  <si>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</si>
  <si>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</si>
  <si>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</si>
  <si>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</si>
  <si>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</si>
  <si>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</si>
  <si>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</si>
  <si>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</si>
  <si>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</si>
  <si>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</si>
  <si>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</si>
  <si>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</si>
  <si>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</si>
  <si>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</si>
  <si>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</si>
  <si>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</si>
  <si>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</si>
  <si>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</si>
  <si>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</si>
  <si>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</si>
  <si>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</si>
  <si>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</si>
  <si>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</si>
  <si>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</si>
  <si>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</si>
  <si>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</si>
  <si>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</si>
  <si>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</si>
  <si>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</si>
  <si>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</si>
  <si>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</si>
  <si>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</si>
  <si>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</si>
  <si>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</si>
  <si>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</si>
  <si>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</si>
  <si>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</si>
  <si>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</si>
  <si>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</si>
  <si>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</si>
  <si>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</si>
  <si>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</si>
  <si>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</si>
  <si>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</si>
  <si>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</si>
  <si>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</si>
  <si>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</si>
  <si>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</si>
  <si>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</si>
  <si>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</si>
  <si>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</si>
  <si>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</si>
  <si>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</si>
  <si>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</si>
  <si>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</si>
  <si>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6-1/6711</t>
  </si>
  <si>
    <t>6-1/6837</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</si>
  <si>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</si>
  <si>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</si>
  <si>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</si>
  <si>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</si>
  <si>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</si>
  <si>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</si>
  <si>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</si>
  <si>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</si>
  <si>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</si>
  <si>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</si>
  <si>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</si>
  <si>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</si>
  <si>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</si>
  <si>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</si>
  <si>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</si>
  <si>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</si>
  <si>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</si>
  <si>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</si>
  <si>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</si>
  <si>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</si>
  <si>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</si>
  <si>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</si>
  <si>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</si>
  <si>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</si>
  <si>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</si>
  <si>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</si>
  <si>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</si>
  <si>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</si>
  <si>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</si>
  <si>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</si>
  <si>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</si>
  <si>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</si>
  <si>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</si>
  <si>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</si>
  <si>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</si>
  <si>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</si>
  <si>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</si>
  <si>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</si>
  <si>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</si>
  <si>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</si>
  <si>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</si>
  <si>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</si>
  <si>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</si>
  <si>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</si>
  <si>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</si>
  <si>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</si>
  <si>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</si>
  <si>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</si>
  <si>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</si>
  <si>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</si>
  <si>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</si>
  <si>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</si>
  <si>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</si>
  <si>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</si>
  <si>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</si>
  <si>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</si>
  <si>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</si>
  <si>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</si>
  <si>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</si>
  <si>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</si>
  <si>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</si>
  <si>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</si>
  <si>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</si>
  <si>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</si>
  <si>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</si>
  <si>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</si>
  <si>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</si>
  <si>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</si>
  <si>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</si>
  <si>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</si>
  <si>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</si>
  <si>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</si>
  <si>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</si>
  <si>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</si>
  <si>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</si>
  <si>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</si>
  <si>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</si>
  <si>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</si>
  <si>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</si>
  <si>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</si>
  <si>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</si>
  <si>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</si>
  <si>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</si>
  <si>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</si>
  <si>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</si>
  <si>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</si>
  <si>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</si>
  <si>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</si>
  <si>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</si>
  <si>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</si>
  <si>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</si>
  <si>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</si>
  <si>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</si>
  <si>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</si>
  <si>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</si>
  <si>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</si>
  <si>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</si>
  <si>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</si>
  <si>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</si>
  <si>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</si>
  <si>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</si>
  <si>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</si>
  <si>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</si>
  <si>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</si>
  <si>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</si>
  <si>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</si>
  <si>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</si>
  <si>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</si>
  <si>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</si>
  <si>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</si>
  <si>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</si>
  <si>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</si>
  <si>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</si>
  <si>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</si>
  <si>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</si>
  <si>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</si>
  <si>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</si>
  <si>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</si>
  <si>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</si>
  <si>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</si>
  <si>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</si>
  <si>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</si>
  <si>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</si>
  <si>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</si>
  <si>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</si>
  <si>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</si>
  <si>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</si>
  <si>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</si>
  <si>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</si>
  <si>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</si>
  <si>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</si>
  <si>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</si>
  <si>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</si>
  <si>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</si>
  <si>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</si>
  <si>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</si>
  <si>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</si>
  <si>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</si>
  <si>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</si>
  <si>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</si>
  <si>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</si>
  <si>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</si>
  <si>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</si>
  <si>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</si>
  <si>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</si>
  <si>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</si>
  <si>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</si>
  <si>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</si>
  <si>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</si>
  <si>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</si>
  <si>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</si>
  <si>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</si>
  <si>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</si>
  <si>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</si>
  <si>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</si>
  <si>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</si>
  <si>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</si>
  <si>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</si>
  <si>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</si>
  <si>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</si>
  <si>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</si>
  <si>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</si>
  <si>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</si>
  <si>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</si>
  <si>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</si>
  <si>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</si>
  <si>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</si>
  <si>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</si>
  <si>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</si>
  <si>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</si>
  <si>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</si>
  <si>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</si>
  <si>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</si>
  <si>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</si>
  <si>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</si>
  <si>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</si>
  <si>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</si>
  <si>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</si>
  <si>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</si>
  <si>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</si>
  <si>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</si>
  <si>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</si>
  <si>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</si>
  <si>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</si>
  <si>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</si>
  <si>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</si>
  <si>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</si>
  <si>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</si>
  <si>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</si>
  <si>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</si>
  <si>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</si>
  <si>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</si>
  <si>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</si>
  <si>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</si>
  <si>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</si>
  <si>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</si>
  <si>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</si>
  <si>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</si>
  <si>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</si>
  <si>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</si>
  <si>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</si>
  <si>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</si>
  <si>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</si>
  <si>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</si>
  <si>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</si>
  <si>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</si>
  <si>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</si>
  <si>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</si>
  <si>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</si>
  <si>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</si>
  <si>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</si>
  <si>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</si>
  <si>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</si>
  <si>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</si>
  <si>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</si>
  <si>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</si>
  <si>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</si>
  <si>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</si>
  <si>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</si>
  <si>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</si>
  <si>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</si>
  <si>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</si>
  <si>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</si>
  <si>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</si>
  <si>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</si>
  <si>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</si>
  <si>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</si>
  <si>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</si>
  <si>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</si>
  <si>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</si>
  <si>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</si>
  <si>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</si>
  <si>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</si>
  <si>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</si>
  <si>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</si>
  <si>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</si>
  <si>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</si>
  <si>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</si>
  <si>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</si>
  <si>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</si>
  <si>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</si>
  <si>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</si>
  <si>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</si>
  <si>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</si>
  <si>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</si>
  <si>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</si>
  <si>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</si>
  <si>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</si>
  <si>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</si>
  <si>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</si>
  <si>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</si>
  <si>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</si>
  <si>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</si>
  <si>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</si>
  <si>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</si>
  <si>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</si>
  <si>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</si>
  <si>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</si>
  <si>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</si>
  <si>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</si>
  <si>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</si>
  <si>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</si>
  <si>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</si>
  <si>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</si>
  <si>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</si>
  <si>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</si>
  <si>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Дундговь аймгийн ЗДТГ</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</si>
  <si>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</si>
  <si>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</si>
  <si>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</si>
  <si>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</si>
  <si>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</si>
  <si>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</si>
  <si>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</si>
  <si>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</si>
  <si>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</si>
  <si>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</si>
  <si>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</si>
  <si>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</si>
  <si>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</si>
  <si>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</si>
  <si>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</si>
  <si>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</si>
  <si>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</si>
  <si>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</si>
  <si>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</si>
  <si>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</si>
  <si>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</si>
  <si>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</si>
  <si>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</si>
  <si>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</si>
  <si>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</si>
  <si>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</si>
  <si>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</si>
  <si>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</si>
  <si>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</si>
  <si>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</si>
  <si>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</si>
  <si>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</si>
  <si>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</si>
  <si>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</si>
  <si>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</si>
  <si>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</si>
  <si>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</si>
  <si>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</si>
  <si>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</si>
  <si>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</si>
  <si>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</si>
  <si>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</si>
  <si>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</si>
  <si>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</si>
  <si>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</si>
  <si>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</si>
  <si>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</si>
  <si>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</si>
  <si>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</si>
  <si>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</si>
  <si>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</si>
  <si>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</si>
  <si>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</si>
  <si>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</si>
  <si>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</si>
  <si>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</si>
  <si>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</si>
  <si>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</si>
  <si>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</si>
  <si>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</si>
  <si>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</si>
  <si>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</si>
  <si>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</si>
  <si>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</si>
  <si>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</si>
  <si>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</si>
  <si>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</si>
  <si>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</si>
  <si>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</si>
  <si>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</si>
  <si>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</si>
  <si>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</si>
  <si>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</si>
  <si>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</si>
  <si>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</si>
  <si>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</si>
  <si>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</si>
  <si>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</si>
  <si>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</si>
  <si>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</si>
  <si>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</si>
  <si>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</si>
  <si>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</si>
  <si>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</si>
  <si>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</si>
  <si>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</si>
  <si>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</si>
  <si>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</si>
  <si>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</si>
  <si>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</si>
  <si>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</si>
  <si>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</si>
  <si>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</si>
  <si>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</si>
  <si>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ти солушинс ХХК</t>
  </si>
  <si>
    <t>Ай Ти Эс Өү ХХК</t>
  </si>
  <si>
    <t>Ай эй ди ХХК</t>
  </si>
  <si>
    <t>Ай эм эс инженеринг ХХК</t>
  </si>
  <si>
    <t>Ай эс и ХХК</t>
  </si>
  <si>
    <t>Алтай байгууламж ХХК</t>
  </si>
  <si>
    <t>Альфа филтер ХХК</t>
  </si>
  <si>
    <t>Амар даатгал ХХК</t>
  </si>
  <si>
    <t>Амбер ХХК</t>
  </si>
  <si>
    <t>Ану гэгээн ХХК</t>
  </si>
  <si>
    <t>Ар  эф эс монголиа ХХК</t>
  </si>
  <si>
    <t>Ар тэрэгч ХХК</t>
  </si>
  <si>
    <t>Ариунбилгүүн ХХК</t>
  </si>
  <si>
    <t>Асгат кент ХХК</t>
  </si>
  <si>
    <t>Ашекей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</si>
  <si>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</si>
  <si>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</si>
  <si>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</si>
  <si>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</si>
  <si>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</si>
  <si>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</si>
  <si>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</si>
  <si>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</si>
  <si>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</si>
  <si>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</si>
  <si>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</si>
  <si>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</si>
  <si>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</si>
  <si>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</si>
  <si>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</si>
  <si>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</si>
  <si>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</si>
  <si>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</si>
  <si>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</si>
  <si>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</si>
  <si>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</si>
  <si>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</si>
  <si>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</si>
  <si>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</si>
  <si>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</si>
  <si>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</si>
  <si>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</si>
  <si>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</si>
  <si>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</si>
  <si>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</si>
  <si>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</si>
  <si>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</si>
  <si>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</si>
  <si>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БЭТЦ ХХК</t>
  </si>
  <si>
    <t>Вектор мэп ХХК</t>
  </si>
  <si>
    <t>Вилл вест ХХК, Воком технологи ХХК</t>
  </si>
  <si>
    <t>Воркмастер ХХК</t>
  </si>
  <si>
    <t>Вүүвүү технологи ххк</t>
  </si>
  <si>
    <t>Газком ХХК</t>
  </si>
  <si>
    <t>Галтууд ХХК</t>
  </si>
  <si>
    <t>Ган тэт деволопмент ХХК</t>
  </si>
  <si>
    <t>Ган хэлхээ констракшн ХХК</t>
  </si>
  <si>
    <t>Гантоонот</t>
  </si>
  <si>
    <t>Гантоонот констракшн ХХК</t>
  </si>
  <si>
    <t>Гантүрүү ХХК</t>
  </si>
  <si>
    <t>Гео зураглал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</si>
  <si>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</si>
  <si>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</si>
  <si>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</si>
  <si>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</si>
  <si>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</si>
  <si>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</si>
  <si>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лайт ХХК</t>
  </si>
  <si>
    <t>Голден хилл ХХК</t>
  </si>
  <si>
    <t>Гоол ХХК</t>
  </si>
  <si>
    <t>Гранд лаки ХХК</t>
  </si>
  <si>
    <t>Гранд макс ХКХ</t>
  </si>
  <si>
    <t>Гранд премиум ХХК</t>
  </si>
  <si>
    <t>Гэрэлт-Оньс ХХК</t>
  </si>
  <si>
    <t>Дабль Голд ХХК</t>
  </si>
  <si>
    <t>Дани ХХК</t>
  </si>
  <si>
    <t>Дархан ар шанд ХХК</t>
  </si>
  <si>
    <t>Дархан хүрд ХХК</t>
  </si>
  <si>
    <t>Дархан-есөн ундраа ХХК</t>
  </si>
  <si>
    <t>Дашваанжил ХХК</t>
  </si>
  <si>
    <t>Ди ти юу ХХК</t>
  </si>
  <si>
    <t>Дижитал медик ХХК</t>
  </si>
  <si>
    <t>Дипирамид ХХК</t>
  </si>
  <si>
    <t>ДМТМ трейд ХХК</t>
  </si>
  <si>
    <t>Досстрой ХХК</t>
  </si>
  <si>
    <t>Дөрвөлжин дэнж ХХК</t>
  </si>
  <si>
    <t>ДТМТ ХХК</t>
  </si>
  <si>
    <t>Дуулгат мөрөн ХХК</t>
  </si>
  <si>
    <t>Дэвжих уран өргөө ХХК</t>
  </si>
  <si>
    <t>Дэлгэрэх их богд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</si>
  <si>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</si>
  <si>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</si>
  <si>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</si>
  <si>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</si>
  <si>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</si>
  <si>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</si>
  <si>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</si>
  <si>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</si>
  <si>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</si>
  <si>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</si>
  <si>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</si>
  <si>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</si>
  <si>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</si>
  <si>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</si>
  <si>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</si>
  <si>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</si>
  <si>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</si>
  <si>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</si>
  <si>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</si>
  <si>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</si>
  <si>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</si>
  <si>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Их каркас констракшн ХХК</t>
  </si>
  <si>
    <t>Их морьт эрдэнэ ХХК</t>
  </si>
  <si>
    <t>Их овоо иргэдийн бүлэг</t>
  </si>
  <si>
    <t>Их үен ХХК</t>
  </si>
  <si>
    <t>Их эффект ХХК</t>
  </si>
  <si>
    <t>Ихбогд зам ХХК</t>
  </si>
  <si>
    <t>Ихэр баян говь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</si>
  <si>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</si>
  <si>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</si>
  <si>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</si>
  <si>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</si>
  <si>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</si>
  <si>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</si>
  <si>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</si>
  <si>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</si>
  <si>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</si>
  <si>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</si>
  <si>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</si>
  <si>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</si>
  <si>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</si>
  <si>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</si>
  <si>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</si>
  <si>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</si>
  <si>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</si>
  <si>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</si>
  <si>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</si>
  <si>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</si>
  <si>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</si>
  <si>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</si>
  <si>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</si>
  <si>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</si>
  <si>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Микадо ХХК</t>
  </si>
  <si>
    <t>Милонит ХХК</t>
  </si>
  <si>
    <t>Мог пластик ХХК</t>
  </si>
  <si>
    <t>Модерн хас ХХК</t>
  </si>
  <si>
    <t>Мон илч ХХК</t>
  </si>
  <si>
    <t>Мон шугам энерго ХХК</t>
  </si>
  <si>
    <t>Монгол базальт ХХК</t>
  </si>
  <si>
    <t>Монгол даатгал 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</si>
  <si>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</si>
  <si>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</si>
  <si>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</si>
  <si>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</si>
  <si>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</si>
  <si>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</si>
  <si>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</si>
  <si>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</si>
  <si>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</si>
  <si>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</si>
  <si>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</si>
  <si>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</si>
  <si>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</si>
  <si>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</si>
  <si>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</si>
  <si>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</si>
  <si>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</si>
  <si>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</si>
  <si>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</si>
  <si>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</si>
  <si>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</si>
  <si>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</si>
  <si>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</si>
  <si>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</si>
  <si>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</si>
  <si>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Нүүдэлчин мах маркет ХХК</t>
  </si>
  <si>
    <t>Нью гранд консалтинг ХХК</t>
  </si>
  <si>
    <t>Нью констракшн ХХК</t>
  </si>
  <si>
    <t>Нэгм электроникс ХХК</t>
  </si>
  <si>
    <t>Овоотгол ХХК</t>
  </si>
  <si>
    <t>Од бдн ХХК</t>
  </si>
  <si>
    <t>Олимпус спортинг гүүдс ХХК</t>
  </si>
  <si>
    <t>Онч сөрвэй ХХК</t>
  </si>
  <si>
    <t>Оптимус инженеринг ХХК</t>
  </si>
  <si>
    <t>Оргилон дэлгэрэх сүм ХХК</t>
  </si>
  <si>
    <t>Осо констракшн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</si>
  <si>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</si>
  <si>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</si>
  <si>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</si>
  <si>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</si>
  <si>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</si>
  <si>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</si>
  <si>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</si>
  <si>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Өнөлаб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</si>
  <si>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</si>
  <si>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</si>
  <si>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</si>
  <si>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</si>
  <si>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</si>
  <si>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</si>
  <si>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</si>
  <si>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</si>
  <si>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Рок пэйнт групп ХХК</t>
  </si>
  <si>
    <t>Росторг ХХК</t>
  </si>
  <si>
    <t>Рояал групп ХХК</t>
  </si>
  <si>
    <t>Сайн тусгал ХХК</t>
  </si>
  <si>
    <t>Сайрын харгана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</si>
  <si>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</si>
  <si>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</si>
  <si>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</si>
  <si>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</si>
  <si>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</si>
  <si>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</si>
  <si>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</si>
  <si>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</si>
  <si>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</si>
  <si>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</si>
  <si>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</si>
  <si>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</si>
  <si>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</si>
  <si>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</si>
  <si>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</si>
  <si>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</si>
  <si>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</si>
  <si>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</si>
  <si>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</si>
  <si>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</si>
  <si>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</si>
  <si>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</si>
  <si>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</si>
  <si>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Такаанар ХХК</t>
  </si>
  <si>
    <t>Талын анирхуй ХХК</t>
  </si>
  <si>
    <t>Танил санаа ХХК</t>
  </si>
  <si>
    <t>Тенчи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</si>
  <si>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</si>
  <si>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</si>
  <si>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</si>
  <si>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</si>
  <si>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</si>
  <si>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</si>
  <si>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</si>
  <si>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</si>
  <si>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</si>
  <si>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</si>
  <si>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</si>
  <si>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</si>
  <si>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</si>
  <si>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</si>
  <si>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</si>
  <si>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</si>
  <si>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</si>
  <si>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</si>
  <si>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</si>
  <si>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</si>
  <si>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</si>
  <si>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</si>
  <si>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</si>
  <si>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</si>
  <si>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</si>
  <si>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</si>
  <si>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</si>
  <si>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Уул өвгөд ХХК</t>
  </si>
  <si>
    <t>Фамили партнерс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</si>
  <si>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</si>
  <si>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</si>
  <si>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</si>
  <si>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</si>
  <si>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</si>
  <si>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</si>
  <si>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</si>
  <si>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</si>
  <si>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</si>
  <si>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</si>
  <si>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</si>
  <si>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</si>
  <si>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</si>
  <si>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</si>
  <si>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</si>
  <si>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</si>
  <si>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</si>
  <si>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</si>
  <si>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</si>
  <si>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</si>
  <si>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</si>
  <si>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</si>
  <si>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тулгуур ХХК</t>
  </si>
  <si>
    <t>Хос түнэл ХХК</t>
  </si>
  <si>
    <t>Хос эрхэс ХХК</t>
  </si>
  <si>
    <t>Хот төлөвлөлтийн хүрээлэн ХХК</t>
  </si>
  <si>
    <t>Хөвсгөл эх ХХК</t>
  </si>
  <si>
    <t>Хөгжлийн технологи ХХК</t>
  </si>
  <si>
    <t>Хөрөнгө үнэлгээ, төслийн лэндс ХХК</t>
  </si>
  <si>
    <t>Хурмастын хүлэг ХХК</t>
  </si>
  <si>
    <t>Хуяг-Эрчим ХХК</t>
  </si>
  <si>
    <t>Хүрэнжинсний овоо ХХК</t>
  </si>
  <si>
    <t>Хүчит сэлэнгэ ХХК</t>
  </si>
  <si>
    <t>Хьюндэй автос ХХК</t>
  </si>
  <si>
    <t>Хэмжил зүй ХХК</t>
  </si>
  <si>
    <t>Хэмжих хэрэгсэл ХХК</t>
  </si>
  <si>
    <t>Цагаан зуун ХХК</t>
  </si>
  <si>
    <t>Цант-булаг ХХК</t>
  </si>
  <si>
    <t>ЦОДММ ХХК</t>
  </si>
  <si>
    <t>Цөгц нуур ХХК</t>
  </si>
  <si>
    <t>Цэцэг трейд ХХК</t>
  </si>
  <si>
    <t>Чиглэл ХХК</t>
  </si>
  <si>
    <t>Чин мандал ХХК</t>
  </si>
  <si>
    <t>Чингис капитал ХХК</t>
  </si>
  <si>
    <t>Шилдээд ХХК</t>
  </si>
  <si>
    <t>Шунхлай ХХК</t>
  </si>
  <si>
    <t>Эарт бридж ХХК</t>
  </si>
  <si>
    <t>ЭБМС МОН ХХК</t>
  </si>
  <si>
    <t>Эвиденсе аудит ХХК</t>
  </si>
  <si>
    <t>Эгшиглэн магнай ХХК</t>
  </si>
  <si>
    <t>Эй жи зэт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</si>
  <si>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</si>
  <si>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</si>
  <si>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</si>
  <si>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</si>
  <si>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</si>
  <si>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</si>
  <si>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</si>
  <si>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Эн би си си ХХК</t>
  </si>
  <si>
    <t>Эн эс ти юү ХХК</t>
  </si>
  <si>
    <t>Эндлесс энержи ХХК</t>
  </si>
  <si>
    <t>Энтагт ХХК</t>
  </si>
  <si>
    <t>Энх нуга ХХК</t>
  </si>
  <si>
    <t>Энх саран ХХК</t>
  </si>
  <si>
    <t>Энх энэрлийн өргөө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</si>
  <si>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</si>
  <si>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</si>
  <si>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</si>
  <si>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</si>
  <si>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</si>
  <si>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</si>
  <si>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</si>
  <si>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</si>
  <si>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</si>
  <si>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</si>
  <si>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</si>
  <si>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</si>
  <si>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</si>
  <si>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</si>
  <si>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</si>
  <si>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Захиалагчид даалгасан албан бичгийн дугаа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</si>
  <si>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</si>
  <si>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</si>
  <si>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</si>
  <si>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</si>
  <si>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</si>
  <si>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</si>
  <si>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</si>
  <si>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</si>
  <si>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</si>
  <si>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</si>
  <si>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</si>
  <si>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</si>
  <si>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</si>
  <si>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</si>
  <si>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</si>
  <si>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</si>
  <si>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</si>
  <si>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</si>
  <si>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</si>
  <si>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</si>
  <si>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</si>
  <si>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</si>
  <si>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</si>
  <si>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</si>
  <si>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</si>
  <si>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</si>
  <si>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</si>
  <si>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</si>
  <si>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</si>
  <si>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</si>
  <si>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</si>
  <si>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</si>
  <si>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</si>
  <si>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</si>
  <si>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</si>
  <si>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</si>
  <si>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</si>
  <si>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</si>
  <si>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</si>
  <si>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</si>
  <si>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</si>
  <si>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</si>
  <si>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</si>
  <si>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</si>
  <si>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</si>
  <si>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</si>
  <si>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</si>
  <si>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</si>
  <si>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</si>
  <si>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</si>
  <si>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</si>
  <si>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</si>
  <si>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</si>
  <si>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</si>
  <si>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</si>
  <si>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</si>
  <si>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</si>
  <si>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</si>
  <si>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</si>
  <si>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</si>
  <si>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</si>
  <si>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</si>
  <si>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</si>
  <si>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</si>
  <si>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</si>
  <si>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</si>
  <si>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</si>
  <si>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</si>
  <si>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</si>
  <si>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</si>
  <si>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</si>
  <si>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</si>
  <si>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</si>
  <si>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</si>
  <si>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</si>
  <si>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</si>
  <si>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</si>
  <si>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</si>
  <si>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</si>
  <si>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</si>
  <si>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</si>
  <si>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</si>
  <si>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</si>
  <si>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</si>
  <si>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</si>
  <si>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</si>
  <si>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</si>
  <si>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</si>
  <si>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</si>
  <si>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</si>
  <si>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</si>
  <si>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</si>
  <si>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</si>
  <si>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</si>
  <si>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</si>
  <si>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</si>
  <si>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</si>
  <si>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</si>
  <si>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</si>
  <si>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</si>
  <si>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</si>
  <si>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</si>
  <si>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</si>
  <si>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</si>
  <si>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</si>
  <si>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</si>
  <si>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</si>
  <si>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</si>
  <si>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</si>
  <si>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</si>
  <si>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</si>
  <si>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</si>
  <si>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</si>
  <si>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</si>
  <si>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</si>
  <si>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</si>
  <si>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</si>
  <si>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</si>
  <si>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Эм, эмнэлгийн хэрэгсэл оношлуур худалдан авах Багц 42</t>
  </si>
  <si>
    <t>6-1/835</t>
  </si>
  <si>
    <t>2020.02.08</t>
  </si>
  <si>
    <t>2020.02.27</t>
  </si>
  <si>
    <t>Ил уурхайн хяналт, диспетчерийн  нэгдсэн систем</t>
  </si>
  <si>
    <t>2020.02.20</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</si>
  <si>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</si>
  <si>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</si>
  <si>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</si>
  <si>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</si>
  <si>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</si>
  <si>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</si>
  <si>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</si>
  <si>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</si>
  <si>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6-1/966</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</si>
  <si>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</si>
  <si>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</si>
  <si>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</si>
  <si>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</si>
  <si>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</si>
  <si>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</si>
  <si>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</si>
  <si>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</si>
  <si>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</si>
  <si>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</si>
  <si>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</si>
  <si>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</si>
  <si>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</si>
  <si>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</si>
  <si>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</si>
  <si>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</si>
  <si>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</si>
  <si>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</si>
  <si>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</si>
  <si>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</si>
  <si>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</si>
  <si>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</si>
  <si>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</si>
  <si>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</si>
  <si>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</si>
  <si>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</si>
  <si>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</si>
  <si>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</si>
  <si>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</si>
  <si>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</si>
  <si>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</si>
  <si>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</si>
  <si>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</si>
  <si>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</si>
  <si>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</si>
  <si>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</si>
  <si>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</si>
  <si>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6-1/1230</t>
  </si>
  <si>
    <t>Авто тээврийн үндэсний төв</t>
  </si>
  <si>
    <t>Цагдаагийн хэрэгцээнд компьютер, хэвлэгч бэлтгэн нийлүүлэх</t>
  </si>
  <si>
    <t>6-1/1131</t>
  </si>
  <si>
    <t>2020.03.12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</si>
  <si>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</si>
  <si>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</si>
  <si>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</si>
  <si>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</si>
  <si>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</si>
  <si>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</si>
  <si>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</si>
  <si>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</si>
  <si>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</si>
  <si>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</si>
  <si>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</si>
  <si>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</si>
  <si>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</si>
  <si>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</si>
  <si>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</si>
  <si>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</si>
  <si>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</si>
  <si>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</si>
  <si>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</si>
  <si>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</si>
  <si>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</si>
  <si>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</si>
  <si>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</si>
  <si>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</si>
  <si>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</si>
  <si>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</si>
  <si>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2020.03.18</t>
  </si>
  <si>
    <t>427 дугаар хаалттай хорих ангид хүнсний материал нийлүүлэх</t>
  </si>
  <si>
    <t>Шүүхийн шийдвэр гүйцэтгэх ерөнхий газар</t>
  </si>
  <si>
    <t>2020.03.19</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</si>
  <si>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</si>
  <si>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</si>
  <si>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</si>
  <si>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</si>
  <si>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</si>
  <si>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</si>
  <si>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</si>
  <si>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</si>
  <si>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</si>
  <si>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</si>
  <si>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</si>
  <si>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</si>
  <si>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</si>
  <si>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</si>
  <si>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</si>
  <si>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</si>
  <si>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</si>
  <si>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</si>
  <si>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</si>
  <si>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</si>
  <si>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</si>
  <si>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</si>
  <si>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</si>
  <si>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</si>
  <si>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</si>
  <si>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</si>
  <si>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</si>
  <si>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6-1/1770</t>
  </si>
  <si>
    <t>Бага оврын ковш нийлүүлэх</t>
  </si>
  <si>
    <t>Дорноговьаймгийн Хатанбулаг сумын ЗДТГ</t>
  </si>
  <si>
    <t>6-1/1529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</si>
  <si>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</si>
  <si>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</si>
  <si>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</si>
  <si>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</si>
  <si>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</si>
  <si>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</si>
  <si>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</si>
  <si>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</si>
  <si>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</si>
  <si>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</si>
  <si>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</si>
  <si>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</si>
  <si>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</si>
  <si>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</si>
  <si>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</si>
  <si>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</si>
  <si>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</si>
  <si>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</si>
  <si>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</si>
  <si>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</si>
  <si>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</si>
  <si>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</si>
  <si>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</si>
  <si>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</si>
  <si>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</si>
  <si>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</si>
  <si>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</si>
  <si>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</si>
  <si>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</si>
  <si>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</si>
  <si>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</si>
  <si>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</si>
  <si>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</si>
  <si>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</si>
  <si>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</si>
  <si>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</si>
  <si>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</si>
  <si>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</si>
  <si>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</si>
  <si>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</si>
  <si>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</si>
  <si>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</si>
  <si>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</si>
  <si>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</si>
  <si>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</si>
  <si>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</si>
  <si>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</si>
  <si>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</si>
  <si>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</si>
  <si>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</si>
  <si>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</si>
  <si>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</si>
  <si>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</si>
  <si>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</si>
  <si>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</si>
  <si>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</si>
  <si>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</si>
  <si>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</si>
  <si>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</si>
  <si>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</si>
  <si>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</si>
  <si>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</si>
  <si>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</si>
  <si>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</si>
  <si>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</si>
  <si>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</si>
  <si>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</si>
  <si>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</si>
  <si>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</si>
  <si>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</si>
  <si>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</si>
  <si>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</si>
  <si>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</si>
  <si>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</si>
  <si>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</si>
  <si>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</si>
  <si>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</si>
  <si>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</si>
  <si>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</si>
  <si>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</si>
  <si>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</si>
  <si>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</si>
  <si>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</si>
  <si>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</si>
  <si>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</si>
  <si>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</si>
  <si>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</si>
  <si>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</si>
  <si>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</si>
  <si>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</si>
  <si>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</si>
  <si>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</si>
  <si>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</si>
  <si>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</si>
  <si>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</si>
  <si>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</si>
  <si>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</si>
  <si>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</si>
  <si>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</si>
  <si>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</si>
  <si>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</si>
  <si>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</si>
  <si>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</si>
  <si>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</si>
  <si>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</si>
  <si>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</si>
  <si>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</si>
  <si>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</si>
  <si>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</si>
  <si>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</si>
  <si>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</si>
  <si>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</si>
  <si>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</si>
  <si>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</si>
  <si>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</si>
  <si>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</si>
  <si>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</si>
  <si>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</si>
  <si>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</si>
  <si>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</si>
  <si>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</si>
  <si>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</si>
  <si>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</si>
  <si>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</si>
  <si>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</si>
  <si>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</si>
  <si>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</si>
  <si>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</si>
  <si>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</si>
  <si>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</si>
  <si>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</si>
  <si>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</si>
  <si>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</si>
  <si>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</si>
  <si>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</si>
  <si>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</si>
  <si>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</si>
  <si>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</si>
  <si>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</si>
  <si>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</si>
  <si>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</si>
  <si>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</si>
  <si>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</si>
  <si>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</si>
  <si>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</si>
  <si>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</si>
  <si>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</si>
  <si>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</si>
  <si>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</si>
  <si>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</si>
  <si>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</si>
  <si>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</si>
  <si>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</si>
  <si>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</si>
  <si>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</si>
  <si>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</si>
  <si>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</si>
  <si>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</si>
  <si>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</si>
  <si>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</si>
  <si>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</si>
  <si>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</si>
  <si>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</si>
  <si>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</si>
  <si>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</si>
  <si>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</si>
  <si>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</si>
  <si>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</si>
  <si>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</si>
  <si>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</si>
  <si>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</si>
  <si>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</si>
  <si>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</si>
  <si>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</si>
  <si>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</si>
  <si>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</si>
  <si>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</si>
  <si>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</si>
  <si>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</si>
  <si>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</si>
  <si>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</si>
  <si>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</si>
  <si>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</si>
  <si>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</si>
  <si>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</si>
  <si>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</si>
  <si>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</si>
  <si>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</si>
  <si>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</si>
  <si>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</si>
  <si>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</si>
  <si>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</si>
  <si>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</si>
  <si>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</si>
  <si>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</si>
  <si>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</si>
  <si>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</si>
  <si>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</si>
  <si>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</si>
  <si>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</si>
  <si>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</si>
  <si>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</si>
  <si>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</si>
  <si>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</si>
  <si>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</si>
  <si>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</si>
  <si>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</si>
  <si>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</si>
  <si>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</si>
  <si>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</si>
  <si>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</si>
  <si>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</si>
  <si>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</si>
  <si>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</si>
  <si>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</si>
  <si>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</si>
  <si>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</si>
  <si>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</si>
  <si>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</si>
  <si>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</si>
  <si>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</si>
  <si>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</si>
  <si>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</si>
  <si>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</si>
  <si>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</si>
  <si>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</si>
  <si>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</si>
  <si>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</si>
  <si>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</si>
  <si>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</si>
  <si>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</si>
  <si>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</si>
  <si>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</si>
  <si>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</si>
  <si>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</si>
  <si>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</si>
  <si>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</si>
  <si>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</si>
  <si>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</si>
  <si>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</si>
  <si>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</si>
  <si>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</si>
  <si>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</si>
  <si>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</si>
  <si>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</si>
  <si>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</si>
  <si>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</si>
  <si>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</si>
  <si>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</si>
  <si>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</si>
  <si>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</si>
  <si>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</si>
  <si>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</si>
  <si>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</si>
  <si>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</si>
  <si>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</si>
  <si>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</si>
  <si>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</si>
  <si>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</si>
  <si>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</si>
  <si>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</si>
  <si>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</si>
  <si>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</si>
  <si>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</si>
  <si>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</si>
  <si>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</si>
  <si>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</si>
  <si>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</si>
  <si>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</si>
  <si>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</si>
  <si>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</si>
  <si>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</si>
  <si>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</si>
  <si>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</si>
  <si>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</si>
  <si>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</si>
  <si>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</si>
  <si>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</si>
  <si>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</si>
  <si>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</si>
  <si>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</si>
  <si>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</si>
  <si>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</si>
  <si>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</si>
  <si>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</si>
  <si>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</si>
  <si>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</si>
  <si>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</si>
  <si>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</si>
  <si>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</si>
  <si>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</si>
  <si>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</si>
  <si>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</si>
  <si>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</si>
  <si>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</si>
  <si>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</si>
  <si>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</si>
  <si>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</si>
  <si>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</si>
  <si>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</si>
  <si>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</si>
  <si>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</si>
  <si>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</si>
  <si>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</si>
  <si>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</si>
  <si>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</si>
  <si>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</si>
  <si>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</si>
  <si>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</si>
  <si>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</si>
  <si>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</si>
  <si>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</si>
  <si>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</si>
  <si>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</si>
  <si>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</si>
  <si>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</si>
  <si>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</si>
  <si>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</si>
  <si>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</si>
  <si>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</si>
  <si>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</si>
  <si>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</si>
  <si>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</si>
  <si>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</si>
  <si>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</si>
  <si>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</si>
  <si>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</si>
  <si>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</si>
  <si>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</si>
  <si>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</si>
  <si>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</si>
  <si>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</si>
  <si>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</si>
  <si>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</si>
  <si>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</si>
  <si>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</si>
  <si>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</si>
  <si>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</si>
  <si>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</si>
  <si>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</si>
  <si>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</si>
  <si>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</si>
  <si>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</si>
  <si>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</si>
  <si>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</si>
  <si>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</si>
  <si>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</si>
  <si>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</si>
  <si>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</si>
  <si>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</si>
  <si>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</si>
  <si>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</si>
  <si>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</si>
  <si>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</si>
  <si>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</si>
  <si>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</si>
  <si>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</si>
  <si>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</si>
  <si>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</si>
  <si>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</si>
  <si>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</si>
  <si>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</si>
  <si>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</si>
  <si>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</si>
  <si>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</si>
  <si>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</si>
  <si>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</si>
  <si>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</si>
  <si>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</si>
  <si>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</si>
  <si>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</si>
  <si>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</si>
  <si>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</si>
  <si>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</si>
  <si>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</si>
  <si>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</si>
  <si>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</si>
  <si>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</si>
  <si>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</si>
  <si>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</si>
  <si>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</si>
  <si>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</si>
  <si>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</si>
  <si>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</si>
  <si>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</si>
  <si>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</si>
  <si>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</si>
  <si>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</si>
  <si>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</si>
  <si>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</si>
  <si>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</si>
  <si>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</si>
  <si>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</si>
  <si>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</si>
  <si>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</si>
  <si>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</si>
  <si>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</si>
  <si>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</si>
  <si>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</si>
  <si>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</si>
  <si>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</si>
  <si>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</si>
  <si>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</si>
  <si>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</si>
  <si>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</si>
  <si>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</si>
  <si>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</si>
  <si>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</si>
  <si>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</si>
  <si>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</si>
  <si>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</si>
  <si>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</si>
  <si>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</si>
  <si>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</si>
  <si>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</si>
  <si>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</si>
  <si>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</si>
  <si>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</si>
  <si>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</si>
  <si>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</si>
  <si>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</si>
  <si>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</si>
  <si>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</si>
  <si>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</si>
  <si>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</si>
  <si>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</si>
  <si>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</si>
  <si>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</si>
  <si>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</si>
  <si>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</si>
  <si>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</si>
  <si>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</si>
  <si>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</si>
  <si>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</si>
  <si>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</si>
  <si>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</si>
  <si>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</si>
  <si>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</si>
  <si>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</si>
  <si>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</si>
  <si>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</si>
  <si>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</si>
  <si>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</si>
  <si>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</si>
  <si>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</si>
  <si>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</si>
  <si>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</si>
  <si>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</si>
  <si>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</si>
  <si>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</si>
  <si>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</si>
  <si>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</si>
  <si>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</si>
  <si>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</si>
  <si>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</si>
  <si>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</si>
  <si>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</si>
  <si>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</si>
  <si>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</si>
  <si>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</si>
  <si>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</si>
  <si>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</si>
  <si>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</si>
  <si>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</si>
  <si>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</si>
  <si>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</si>
  <si>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</si>
  <si>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</si>
  <si>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</si>
  <si>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</si>
  <si>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</si>
  <si>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</si>
  <si>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</si>
  <si>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</si>
  <si>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</si>
  <si>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</si>
  <si>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</si>
  <si>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</si>
  <si>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</si>
  <si>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</si>
  <si>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</si>
  <si>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</si>
  <si>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</si>
  <si>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</si>
  <si>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</si>
  <si>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</si>
  <si>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</si>
  <si>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</si>
  <si>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</si>
  <si>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</si>
  <si>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</si>
  <si>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</si>
  <si>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</si>
  <si>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</si>
  <si>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</si>
  <si>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</si>
  <si>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</si>
  <si>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</si>
  <si>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</si>
  <si>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</si>
  <si>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</si>
  <si>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</si>
  <si>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</si>
  <si>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</si>
  <si>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</si>
  <si>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</si>
  <si>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</si>
  <si>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</si>
  <si>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</si>
  <si>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</si>
  <si>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</si>
  <si>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</si>
  <si>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</si>
  <si>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</si>
  <si>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</si>
  <si>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</si>
  <si>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</si>
  <si>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</si>
  <si>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</si>
  <si>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</si>
  <si>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</si>
  <si>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</si>
  <si>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</si>
  <si>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</si>
  <si>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</si>
  <si>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</si>
  <si>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</si>
  <si>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</si>
  <si>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</si>
  <si>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</si>
  <si>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</si>
  <si>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</si>
  <si>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Суурин компьютер нийлүүлэх</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</si>
  <si>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</si>
  <si>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</si>
  <si>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</si>
  <si>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</si>
  <si>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</si>
  <si>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</si>
  <si>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</si>
  <si>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</si>
  <si>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</si>
  <si>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</si>
  <si>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</si>
  <si>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</si>
  <si>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</si>
  <si>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</si>
  <si>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</si>
  <si>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</si>
  <si>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</si>
  <si>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</si>
  <si>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</si>
  <si>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</si>
  <si>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</si>
  <si>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</si>
  <si>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</si>
  <si>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</si>
  <si>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</si>
  <si>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</si>
  <si>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</si>
  <si>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</si>
  <si>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</si>
  <si>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</si>
  <si>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</si>
  <si>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</si>
  <si>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</si>
  <si>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</si>
  <si>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</si>
  <si>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</si>
  <si>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</si>
  <si>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</si>
  <si>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</si>
  <si>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</si>
  <si>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</si>
  <si>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</si>
  <si>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</si>
  <si>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</si>
  <si>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</si>
  <si>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</si>
  <si>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</si>
  <si>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</si>
  <si>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</si>
  <si>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</si>
  <si>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</si>
  <si>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</si>
  <si>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</si>
  <si>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</si>
  <si>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</si>
  <si>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</si>
  <si>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</si>
  <si>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</si>
  <si>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</si>
  <si>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</si>
  <si>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</si>
  <si>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</si>
  <si>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</si>
  <si>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</si>
  <si>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</si>
  <si>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</si>
  <si>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</si>
  <si>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</si>
  <si>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</si>
  <si>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</si>
  <si>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</si>
  <si>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</si>
  <si>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</si>
  <si>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</si>
  <si>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</si>
  <si>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</si>
  <si>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</si>
  <si>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</si>
  <si>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</si>
  <si>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</si>
  <si>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</si>
  <si>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</si>
  <si>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</si>
  <si>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</si>
  <si>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</si>
  <si>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</si>
  <si>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</si>
  <si>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</si>
  <si>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</si>
  <si>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</si>
  <si>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</si>
  <si>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</si>
  <si>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</si>
  <si>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</si>
  <si>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</si>
  <si>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</si>
  <si>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</si>
  <si>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</si>
  <si>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</si>
  <si>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</si>
  <si>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</si>
  <si>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</si>
  <si>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</si>
  <si>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</si>
  <si>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</si>
  <si>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</si>
  <si>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</si>
  <si>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</si>
  <si>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</si>
  <si>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</si>
  <si>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</si>
  <si>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</si>
  <si>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</si>
  <si>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</si>
  <si>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</si>
  <si>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</si>
  <si>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</si>
  <si>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</si>
  <si>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</si>
  <si>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</si>
  <si>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</si>
  <si>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</si>
  <si>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</si>
  <si>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</si>
  <si>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</si>
  <si>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</si>
  <si>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</si>
  <si>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</si>
  <si>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</si>
  <si>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</si>
  <si>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</si>
  <si>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</si>
  <si>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</si>
  <si>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</si>
  <si>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</si>
  <si>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</si>
  <si>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</si>
  <si>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</si>
  <si>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</si>
  <si>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</si>
  <si>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</si>
  <si>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</si>
  <si>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</si>
  <si>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</si>
  <si>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</si>
  <si>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</si>
  <si>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</si>
  <si>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</si>
  <si>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</si>
  <si>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</si>
  <si>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</si>
  <si>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</si>
  <si>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</si>
  <si>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</si>
  <si>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</si>
  <si>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</si>
  <si>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</si>
  <si>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</si>
  <si>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</si>
  <si>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</si>
  <si>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</si>
  <si>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</si>
  <si>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</si>
  <si>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</si>
  <si>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</si>
  <si>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</si>
  <si>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</si>
  <si>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</si>
  <si>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</si>
  <si>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</si>
  <si>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</si>
  <si>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</si>
  <si>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</si>
  <si>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</si>
  <si>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</si>
  <si>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</si>
  <si>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</si>
  <si>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</si>
  <si>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</si>
  <si>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</si>
  <si>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</si>
  <si>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</si>
  <si>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</si>
  <si>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</si>
  <si>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</si>
  <si>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</si>
  <si>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</si>
  <si>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</si>
  <si>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</si>
  <si>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</si>
  <si>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</si>
  <si>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</si>
  <si>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</si>
  <si>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</si>
  <si>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</si>
  <si>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</si>
  <si>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</si>
  <si>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</si>
  <si>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</si>
  <si>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</si>
  <si>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</si>
  <si>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</si>
  <si>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</si>
  <si>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</si>
  <si>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</si>
  <si>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</si>
  <si>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</si>
  <si>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</si>
  <si>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</si>
  <si>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</si>
  <si>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</si>
  <si>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</si>
  <si>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</si>
  <si>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</si>
  <si>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</si>
  <si>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</si>
  <si>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</si>
  <si>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</si>
  <si>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</si>
  <si>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</si>
  <si>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</si>
  <si>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</si>
  <si>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</si>
  <si>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</si>
  <si>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</si>
  <si>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</si>
  <si>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</si>
  <si>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</si>
  <si>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</si>
  <si>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</si>
  <si>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</si>
  <si>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</si>
  <si>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</si>
  <si>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</si>
  <si>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</si>
  <si>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</si>
  <si>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</si>
  <si>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</si>
  <si>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</si>
  <si>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</si>
  <si>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</si>
  <si>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</si>
  <si>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</si>
  <si>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</si>
  <si>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</si>
  <si>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</si>
  <si>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</si>
  <si>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</si>
  <si>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</si>
  <si>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</si>
  <si>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</si>
  <si>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</si>
  <si>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</si>
  <si>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</si>
  <si>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</si>
  <si>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</si>
  <si>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</si>
  <si>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</si>
  <si>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</si>
  <si>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</si>
  <si>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</si>
  <si>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</si>
  <si>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</si>
  <si>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</si>
  <si>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</si>
  <si>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</si>
  <si>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</si>
  <si>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</si>
  <si>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</si>
  <si>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</si>
  <si>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</si>
  <si>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</si>
  <si>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</si>
  <si>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</si>
  <si>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</si>
  <si>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</si>
  <si>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</si>
  <si>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</si>
  <si>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</si>
  <si>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</si>
  <si>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</si>
  <si>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</si>
  <si>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</si>
  <si>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</si>
  <si>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</si>
  <si>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</si>
  <si>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</si>
  <si>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</si>
  <si>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</si>
  <si>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</si>
  <si>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</si>
  <si>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</si>
  <si>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</si>
  <si>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</si>
  <si>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</si>
  <si>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</si>
  <si>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</si>
  <si>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</si>
  <si>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</si>
  <si>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</si>
  <si>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</si>
  <si>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</si>
  <si>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</si>
  <si>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</si>
  <si>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</si>
  <si>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</si>
  <si>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</si>
  <si>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</si>
  <si>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</si>
  <si>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</si>
  <si>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</si>
  <si>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</si>
  <si>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</si>
  <si>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</si>
  <si>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</si>
  <si>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</si>
  <si>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</si>
  <si>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</si>
  <si>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</si>
  <si>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</si>
  <si>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</si>
  <si>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</si>
  <si>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</si>
  <si>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</si>
  <si>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</si>
  <si>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</si>
  <si>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</si>
  <si>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</si>
  <si>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</si>
  <si>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</si>
  <si>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</si>
  <si>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</si>
  <si>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</si>
  <si>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</si>
  <si>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</si>
  <si>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</si>
  <si>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</si>
  <si>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</si>
  <si>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</si>
  <si>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</si>
  <si>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</si>
  <si>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</si>
  <si>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</si>
  <si>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</si>
  <si>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</si>
  <si>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</si>
  <si>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</si>
  <si>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</si>
  <si>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</si>
  <si>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</si>
  <si>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</si>
  <si>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</si>
  <si>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</si>
  <si>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</si>
  <si>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</si>
  <si>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</si>
  <si>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</si>
  <si>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</si>
  <si>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</si>
  <si>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</si>
  <si>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</si>
  <si>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</si>
  <si>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</si>
  <si>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</si>
  <si>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</si>
  <si>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</si>
  <si>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</si>
  <si>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</si>
  <si>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</si>
  <si>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</si>
  <si>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</si>
  <si>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</si>
  <si>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</si>
  <si>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</si>
  <si>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</si>
  <si>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</si>
  <si>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</si>
  <si>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</si>
  <si>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</si>
  <si>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</si>
  <si>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</si>
  <si>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</si>
  <si>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</si>
  <si>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</si>
  <si>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</si>
  <si>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</si>
  <si>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</si>
  <si>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</si>
  <si>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</si>
  <si>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</si>
  <si>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</si>
  <si>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</si>
  <si>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</si>
  <si>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</si>
  <si>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</si>
  <si>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</si>
  <si>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</si>
  <si>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</si>
  <si>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</si>
  <si>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</si>
  <si>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</si>
  <si>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</si>
  <si>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</si>
  <si>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</si>
  <si>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</si>
  <si>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</si>
  <si>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</si>
  <si>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</si>
  <si>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</si>
  <si>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</si>
  <si>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</si>
  <si>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</si>
  <si>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</si>
  <si>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</si>
  <si>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</si>
  <si>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</si>
  <si>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</si>
  <si>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</si>
  <si>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</si>
  <si>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</si>
  <si>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</si>
  <si>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</si>
  <si>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</si>
  <si>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</si>
  <si>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</si>
  <si>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</si>
  <si>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</si>
  <si>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</si>
  <si>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</si>
  <si>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</si>
  <si>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</si>
  <si>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</si>
  <si>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</si>
  <si>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</si>
  <si>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</si>
  <si>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</si>
  <si>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</si>
  <si>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</si>
  <si>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</si>
  <si>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</si>
  <si>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</si>
  <si>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</si>
  <si>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</si>
  <si>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</si>
  <si>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</si>
  <si>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</si>
  <si>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</si>
  <si>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</si>
  <si>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</si>
  <si>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</si>
  <si>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</si>
  <si>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</si>
  <si>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</si>
  <si>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</si>
  <si>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</si>
  <si>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</si>
  <si>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</si>
  <si>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</si>
  <si>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</si>
  <si>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</si>
  <si>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</si>
  <si>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</si>
  <si>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</si>
  <si>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</si>
  <si>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</si>
  <si>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</si>
  <si>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</si>
  <si>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</si>
  <si>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</si>
  <si>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</si>
  <si>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</si>
  <si>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</si>
  <si>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</si>
  <si>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</si>
  <si>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</si>
  <si>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</si>
  <si>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</si>
  <si>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</si>
  <si>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</si>
  <si>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</si>
  <si>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</si>
  <si>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</si>
  <si>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</si>
  <si>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</si>
  <si>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</si>
  <si>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</si>
  <si>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</si>
  <si>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</si>
  <si>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</si>
  <si>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</si>
  <si>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</si>
  <si>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</si>
  <si>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</si>
  <si>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</si>
  <si>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</si>
  <si>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</si>
  <si>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</si>
  <si>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</si>
  <si>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</si>
  <si>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</si>
  <si>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</si>
  <si>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</si>
  <si>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</si>
  <si>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</si>
  <si>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</si>
  <si>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</si>
  <si>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</si>
  <si>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</si>
  <si>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</si>
  <si>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</si>
  <si>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</si>
  <si>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</si>
  <si>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</si>
  <si>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</si>
  <si>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</si>
  <si>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</si>
  <si>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</si>
  <si>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</si>
  <si>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</si>
  <si>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</si>
  <si>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</si>
  <si>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</si>
  <si>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</si>
  <si>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</si>
  <si>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</si>
  <si>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</si>
  <si>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</si>
  <si>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</si>
  <si>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</si>
  <si>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</si>
  <si>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</si>
  <si>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</si>
  <si>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</si>
  <si>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</si>
  <si>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</si>
  <si>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</si>
  <si>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</si>
  <si>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</si>
  <si>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</si>
  <si>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</si>
  <si>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</si>
  <si>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</si>
  <si>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</si>
  <si>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</si>
  <si>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</si>
  <si>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</si>
  <si>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</si>
  <si>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Мод боловсруулах Dynamics CNC</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</si>
  <si>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</si>
  <si>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</si>
  <si>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</si>
  <si>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</si>
  <si>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</si>
  <si>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</si>
  <si>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</si>
  <si>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</si>
  <si>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</si>
  <si>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</si>
  <si>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</si>
  <si>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</si>
  <si>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</si>
  <si>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</si>
  <si>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</si>
  <si>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</si>
  <si>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</si>
  <si>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</si>
  <si>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</si>
  <si>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</si>
  <si>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</si>
  <si>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</si>
  <si>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</si>
  <si>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</si>
  <si>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</si>
  <si>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</si>
  <si>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</si>
  <si>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</si>
  <si>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</si>
  <si>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</si>
  <si>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</si>
  <si>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</si>
  <si>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</si>
  <si>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</si>
  <si>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</si>
  <si>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</si>
  <si>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</si>
  <si>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</si>
  <si>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</si>
  <si>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</si>
  <si>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</si>
  <si>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</si>
  <si>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</si>
  <si>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</si>
  <si>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</si>
  <si>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</si>
  <si>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</si>
  <si>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</si>
  <si>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</si>
  <si>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</si>
  <si>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</si>
  <si>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</si>
  <si>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</si>
  <si>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</si>
  <si>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</si>
  <si>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</si>
  <si>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</si>
  <si>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</si>
  <si>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</si>
  <si>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</si>
  <si>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</si>
  <si>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</si>
  <si>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</si>
  <si>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</si>
  <si>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</si>
  <si>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</si>
  <si>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</si>
  <si>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</si>
  <si>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</si>
  <si>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</si>
  <si>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</si>
  <si>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</si>
  <si>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</si>
  <si>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</si>
  <si>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</si>
  <si>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</si>
  <si>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</si>
  <si>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</si>
  <si>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</si>
  <si>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</si>
  <si>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</si>
  <si>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</si>
  <si>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</si>
  <si>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</si>
  <si>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</si>
  <si>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</si>
  <si>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</si>
  <si>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</si>
  <si>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</si>
  <si>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</si>
  <si>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</si>
  <si>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</si>
  <si>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</si>
  <si>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</si>
  <si>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</si>
  <si>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</si>
  <si>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</si>
  <si>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</si>
  <si>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</si>
  <si>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</si>
  <si>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</si>
  <si>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</si>
  <si>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</si>
  <si>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</si>
  <si>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</si>
  <si>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</si>
  <si>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</si>
  <si>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</si>
  <si>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</si>
  <si>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</si>
  <si>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</si>
  <si>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</si>
  <si>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</si>
  <si>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</si>
  <si>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</si>
  <si>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</si>
  <si>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</si>
  <si>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</si>
  <si>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</si>
  <si>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</si>
  <si>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</si>
  <si>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</si>
  <si>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</si>
  <si>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</si>
  <si>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</si>
  <si>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</si>
  <si>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</si>
  <si>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</si>
  <si>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</si>
  <si>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</si>
  <si>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</si>
  <si>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</si>
  <si>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</si>
  <si>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</si>
  <si>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</si>
  <si>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</si>
  <si>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</si>
  <si>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</si>
  <si>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</si>
  <si>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</si>
  <si>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</si>
  <si>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</si>
  <si>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</si>
  <si>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</si>
  <si>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</si>
  <si>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</si>
  <si>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</si>
  <si>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</si>
  <si>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</si>
  <si>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</si>
  <si>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</si>
  <si>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</si>
  <si>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</si>
  <si>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</si>
  <si>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</si>
  <si>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</si>
  <si>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</si>
  <si>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</si>
  <si>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</si>
  <si>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</si>
  <si>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</si>
  <si>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</si>
  <si>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</si>
  <si>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</si>
  <si>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</si>
  <si>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</si>
  <si>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</si>
  <si>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</si>
  <si>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</si>
  <si>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</si>
  <si>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</si>
  <si>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</si>
  <si>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</si>
  <si>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</si>
  <si>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</si>
  <si>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</si>
  <si>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</si>
  <si>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</si>
  <si>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</si>
  <si>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</si>
  <si>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</si>
  <si>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</si>
  <si>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</si>
  <si>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</si>
  <si>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</si>
  <si>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</si>
  <si>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</si>
  <si>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</si>
  <si>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</si>
  <si>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</si>
  <si>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</si>
  <si>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</si>
  <si>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</si>
  <si>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</si>
  <si>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</si>
  <si>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</si>
  <si>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</si>
  <si>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</si>
  <si>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</si>
  <si>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</si>
  <si>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</si>
  <si>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</si>
  <si>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</si>
  <si>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</si>
  <si>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</si>
  <si>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</si>
  <si>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</si>
  <si>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</si>
  <si>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</si>
  <si>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</si>
  <si>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</si>
  <si>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</si>
  <si>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</si>
  <si>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</si>
  <si>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</si>
  <si>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</si>
  <si>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</si>
  <si>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</si>
  <si>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</si>
  <si>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</si>
  <si>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</si>
  <si>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</si>
  <si>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</si>
  <si>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</si>
  <si>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</si>
  <si>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</si>
  <si>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</si>
  <si>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</si>
  <si>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</si>
  <si>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</si>
  <si>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</si>
  <si>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</si>
  <si>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</si>
  <si>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</si>
  <si>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</si>
  <si>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</si>
  <si>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</si>
  <si>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</si>
  <si>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</si>
  <si>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</si>
  <si>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</si>
  <si>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</si>
  <si>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</si>
  <si>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</si>
  <si>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</si>
  <si>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</si>
  <si>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</si>
  <si>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</si>
  <si>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</si>
  <si>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</si>
  <si>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</si>
  <si>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</si>
  <si>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</si>
  <si>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</si>
  <si>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</si>
  <si>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</si>
  <si>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</si>
  <si>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</si>
  <si>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</si>
  <si>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</si>
  <si>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</si>
  <si>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</si>
  <si>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</si>
  <si>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</si>
  <si>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</si>
  <si>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</si>
  <si>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</si>
  <si>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</si>
  <si>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</si>
  <si>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</si>
  <si>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</si>
  <si>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</si>
  <si>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</si>
  <si>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</si>
  <si>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</si>
  <si>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</si>
  <si>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</si>
  <si>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</si>
  <si>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</si>
  <si>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</si>
  <si>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</si>
  <si>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</si>
  <si>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</si>
  <si>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</si>
  <si>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</si>
  <si>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</si>
  <si>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</si>
  <si>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</si>
  <si>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</si>
  <si>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</si>
  <si>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</si>
  <si>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</si>
  <si>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</si>
  <si>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</si>
  <si>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</si>
  <si>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</si>
  <si>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</si>
  <si>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</si>
  <si>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</si>
  <si>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</si>
  <si>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</si>
  <si>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</si>
  <si>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</si>
  <si>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</si>
  <si>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</si>
  <si>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</si>
  <si>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</si>
  <si>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</si>
  <si>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</si>
  <si>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</si>
  <si>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</si>
  <si>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</si>
  <si>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</si>
  <si>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</si>
  <si>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</si>
  <si>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</si>
  <si>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</si>
  <si>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</si>
  <si>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</si>
  <si>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</si>
  <si>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</si>
  <si>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</si>
  <si>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</si>
  <si>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</si>
  <si>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</si>
  <si>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</si>
  <si>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</si>
  <si>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</si>
  <si>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</si>
  <si>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</si>
  <si>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</si>
  <si>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</si>
  <si>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</si>
  <si>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</si>
  <si>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</si>
  <si>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</si>
  <si>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</si>
  <si>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</si>
  <si>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</si>
  <si>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</si>
  <si>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</si>
  <si>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</si>
  <si>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</si>
  <si>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</si>
  <si>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</si>
  <si>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</si>
  <si>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</si>
  <si>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</si>
  <si>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</si>
  <si>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</si>
  <si>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</si>
  <si>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</si>
  <si>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</si>
  <si>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</si>
  <si>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</si>
  <si>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</si>
  <si>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</si>
  <si>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</si>
  <si>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</si>
  <si>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</si>
  <si>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</si>
  <si>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</si>
  <si>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</si>
  <si>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</si>
  <si>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</si>
  <si>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</si>
  <si>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</si>
  <si>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</si>
  <si>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</si>
  <si>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</si>
  <si>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</si>
  <si>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</si>
  <si>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</si>
  <si>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</si>
  <si>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</si>
  <si>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</si>
  <si>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</si>
  <si>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</si>
  <si>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</si>
  <si>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</si>
  <si>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</si>
  <si>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</si>
  <si>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</si>
  <si>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</si>
  <si>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</si>
  <si>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</si>
  <si>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</si>
  <si>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</si>
  <si>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</si>
  <si>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</si>
  <si>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</si>
  <si>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</si>
  <si>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</si>
  <si>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</si>
  <si>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</si>
  <si>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</si>
  <si>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</si>
  <si>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</si>
  <si>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</si>
  <si>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</si>
  <si>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</si>
  <si>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</si>
  <si>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</si>
  <si>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</si>
  <si>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</si>
  <si>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</si>
  <si>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</si>
  <si>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</si>
  <si>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</si>
  <si>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</si>
  <si>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</si>
  <si>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</si>
  <si>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</si>
  <si>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</si>
  <si>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</si>
  <si>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</si>
  <si>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</si>
  <si>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</si>
  <si>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</si>
  <si>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</si>
  <si>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</si>
  <si>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</si>
  <si>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</si>
  <si>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</si>
  <si>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</si>
  <si>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</si>
  <si>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</si>
  <si>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</si>
  <si>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</si>
  <si>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</si>
  <si>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</si>
  <si>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</si>
  <si>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</si>
  <si>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</si>
  <si>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</si>
  <si>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</si>
  <si>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</si>
  <si>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</si>
  <si>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</si>
  <si>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</si>
  <si>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</si>
  <si>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</si>
  <si>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</si>
  <si>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</si>
  <si>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</si>
  <si>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</si>
  <si>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</si>
  <si>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</si>
  <si>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</si>
  <si>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</si>
  <si>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</si>
  <si>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</si>
  <si>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</si>
  <si>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</si>
  <si>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</si>
  <si>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</si>
  <si>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</si>
  <si>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</si>
  <si>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</si>
  <si>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</si>
  <si>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</si>
  <si>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</si>
  <si>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</si>
  <si>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</si>
  <si>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</si>
  <si>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</si>
  <si>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</si>
  <si>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</si>
  <si>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</si>
  <si>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</si>
  <si>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</si>
  <si>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</si>
  <si>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</si>
  <si>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</si>
  <si>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</si>
  <si>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</si>
  <si>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</si>
  <si>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</si>
  <si>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</si>
  <si>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</si>
  <si>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</si>
  <si>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</si>
  <si>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</si>
  <si>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</si>
  <si>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</si>
  <si>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</si>
  <si>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</si>
  <si>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</si>
  <si>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</si>
  <si>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</si>
  <si>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</si>
  <si>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</si>
  <si>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</si>
  <si>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</si>
  <si>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</si>
  <si>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</si>
  <si>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</si>
  <si>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</si>
  <si>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</si>
  <si>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</si>
  <si>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</si>
  <si>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</si>
  <si>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</si>
  <si>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</si>
  <si>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</si>
  <si>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</si>
  <si>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</si>
  <si>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</si>
  <si>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</si>
  <si>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</si>
  <si>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</si>
  <si>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</si>
  <si>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</si>
  <si>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</si>
  <si>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</si>
  <si>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</si>
  <si>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</si>
  <si>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</si>
  <si>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</si>
  <si>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</si>
  <si>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</si>
  <si>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</si>
  <si>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</si>
  <si>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</si>
  <si>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</si>
  <si>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</si>
  <si>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</si>
  <si>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</si>
  <si>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</si>
  <si>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</si>
  <si>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</si>
  <si>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</si>
  <si>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</si>
  <si>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</si>
  <si>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</si>
  <si>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</si>
  <si>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</si>
  <si>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</si>
  <si>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</si>
  <si>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</si>
  <si>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</si>
  <si>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</si>
  <si>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</si>
  <si>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</si>
  <si>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</si>
  <si>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</si>
  <si>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</si>
  <si>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</si>
  <si>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</si>
  <si>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</si>
  <si>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</si>
  <si>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</si>
  <si>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</si>
  <si>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</si>
  <si>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</si>
  <si>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</si>
  <si>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</si>
  <si>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</si>
  <si>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</si>
  <si>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</si>
  <si>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</si>
  <si>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</si>
  <si>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</si>
  <si>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</si>
  <si>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</si>
  <si>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</si>
  <si>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</si>
  <si>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</si>
  <si>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</si>
  <si>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</si>
  <si>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</si>
  <si>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</si>
  <si>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</si>
  <si>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</si>
  <si>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</si>
  <si>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</si>
  <si>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</si>
  <si>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</si>
  <si>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</si>
  <si>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</si>
  <si>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</si>
  <si>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</si>
  <si>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</si>
  <si>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</si>
  <si>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</si>
  <si>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</si>
  <si>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</si>
  <si>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</si>
  <si>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</si>
  <si>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</si>
  <si>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</si>
  <si>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</si>
  <si>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</si>
  <si>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</si>
  <si>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</si>
  <si>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</si>
  <si>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</si>
  <si>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</si>
  <si>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</si>
  <si>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</si>
  <si>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</si>
  <si>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</si>
  <si>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</si>
  <si>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</si>
  <si>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</si>
  <si>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</si>
  <si>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</si>
  <si>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</si>
  <si>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</si>
  <si>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</si>
  <si>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</si>
  <si>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</si>
  <si>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</si>
  <si>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</si>
  <si>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</si>
  <si>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</si>
  <si>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</si>
  <si>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</si>
  <si>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</si>
  <si>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</si>
  <si>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</si>
  <si>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</si>
  <si>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</si>
  <si>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</si>
  <si>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</si>
  <si>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</si>
  <si>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</si>
  <si>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</si>
  <si>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</si>
  <si>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</si>
  <si>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</si>
  <si>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</si>
  <si>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</si>
  <si>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</si>
  <si>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</si>
  <si>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</si>
  <si>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</si>
  <si>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</si>
  <si>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</si>
  <si>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</si>
  <si>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</si>
  <si>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</si>
  <si>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</si>
  <si>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</si>
  <si>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</si>
  <si>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</si>
  <si>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</si>
  <si>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</si>
  <si>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</si>
  <si>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</si>
  <si>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</si>
  <si>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</si>
  <si>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</si>
  <si>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</si>
  <si>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</si>
  <si>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</si>
  <si>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</si>
  <si>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</si>
  <si>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</si>
  <si>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</si>
  <si>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</si>
  <si>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</si>
  <si>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</si>
  <si>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</si>
  <si>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</si>
  <si>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</si>
  <si>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</si>
  <si>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</si>
  <si>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</si>
  <si>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</si>
  <si>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</si>
  <si>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</si>
  <si>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</si>
  <si>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</si>
  <si>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</si>
  <si>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</si>
  <si>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</si>
  <si>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</si>
  <si>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</si>
  <si>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</si>
  <si>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</si>
  <si>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</si>
  <si>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</si>
  <si>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</si>
  <si>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</si>
  <si>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</si>
  <si>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</si>
  <si>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</si>
  <si>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</si>
  <si>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</si>
  <si>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</si>
  <si>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</si>
  <si>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</si>
  <si>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</si>
  <si>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</si>
  <si>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</si>
  <si>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</si>
  <si>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</si>
  <si>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</si>
  <si>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</si>
  <si>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</si>
  <si>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</si>
  <si>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</si>
  <si>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</si>
  <si>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</si>
  <si>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</si>
  <si>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</si>
  <si>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</si>
  <si>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</si>
  <si>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</si>
  <si>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</si>
  <si>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</si>
  <si>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</si>
  <si>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</si>
  <si>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</si>
  <si>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</si>
  <si>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яам</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</si>
  <si>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</si>
  <si>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</si>
  <si>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</si>
  <si>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</si>
  <si>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</si>
  <si>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</si>
  <si>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</si>
  <si>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</si>
  <si>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</si>
  <si>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</si>
  <si>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</si>
  <si>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</si>
  <si>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</si>
  <si>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</si>
  <si>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</si>
  <si>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</si>
  <si>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</si>
  <si>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</si>
  <si>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</si>
  <si>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</si>
  <si>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</si>
  <si>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</si>
  <si>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</si>
  <si>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</si>
  <si>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</si>
  <si>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</si>
  <si>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</si>
  <si>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</si>
  <si>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</si>
  <si>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</si>
  <si>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</si>
  <si>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</si>
  <si>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</si>
  <si>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</si>
  <si>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</si>
  <si>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</si>
  <si>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</si>
  <si>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</si>
  <si>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</si>
  <si>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</si>
  <si>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</si>
  <si>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</si>
  <si>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</si>
  <si>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</si>
  <si>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</si>
  <si>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</si>
  <si>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</si>
  <si>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</si>
  <si>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Months</t>
  </si>
  <si>
    <t>(All)</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</si>
  <si>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</si>
  <si>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</si>
  <si>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</si>
  <si>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</si>
  <si>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</si>
  <si>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</si>
  <si>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</si>
  <si>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</si>
  <si>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</si>
  <si>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</si>
  <si>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</si>
  <si>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</si>
  <si>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</si>
  <si>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</si>
  <si>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</si>
  <si>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</si>
  <si>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</si>
  <si>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</si>
  <si>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</si>
  <si>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</si>
  <si>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</si>
  <si>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</si>
  <si>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</si>
  <si>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</si>
  <si>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</si>
  <si>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</si>
  <si>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</si>
  <si>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</si>
  <si>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</si>
  <si>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</si>
  <si>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</si>
  <si>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</si>
  <si>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</si>
  <si>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</si>
  <si>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</si>
  <si>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</si>
  <si>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</si>
  <si>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</si>
  <si>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</si>
  <si>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</si>
  <si>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</si>
  <si>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</si>
  <si>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</si>
  <si>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</si>
  <si>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</si>
  <si>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</si>
  <si>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</si>
  <si>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</si>
  <si>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</si>
  <si>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</si>
  <si>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</si>
  <si>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</si>
  <si>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</si>
  <si>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</si>
  <si>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</si>
  <si>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</si>
  <si>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</si>
  <si>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</si>
  <si>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</si>
  <si>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</si>
  <si>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</si>
  <si>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6-1/354</t>
  </si>
  <si>
    <t>Автосамосвалын төрөл бүрийн шүүр</t>
  </si>
  <si>
    <t xml:space="preserve"> 2021/02/08</t>
  </si>
  <si>
    <t>6-1/436</t>
  </si>
  <si>
    <t>Баянхонгор аймгийн төвийн хог хаягдлыг бууруулах арга хэмжээнд дэмжлэг үзүүлэх</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</si>
  <si>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</si>
  <si>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</si>
  <si>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</si>
  <si>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</si>
  <si>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</si>
  <si>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</si>
  <si>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</si>
  <si>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</si>
  <si>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</si>
  <si>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</si>
  <si>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</si>
  <si>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</si>
  <si>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</si>
  <si>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</si>
  <si>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</si>
  <si>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</si>
  <si>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</si>
  <si>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</si>
  <si>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</si>
  <si>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</si>
  <si>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</si>
  <si>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</si>
  <si>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</si>
  <si>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</si>
  <si>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</si>
  <si>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</si>
  <si>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</si>
  <si>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</si>
  <si>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</si>
  <si>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</si>
  <si>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</si>
  <si>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</si>
  <si>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</si>
  <si>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</si>
  <si>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</si>
  <si>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</si>
  <si>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</si>
  <si>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</si>
  <si>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</si>
  <si>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</si>
  <si>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</si>
  <si>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</si>
  <si>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</si>
  <si>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</si>
  <si>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</si>
  <si>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</si>
  <si>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</si>
  <si>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</si>
  <si>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</si>
  <si>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</si>
  <si>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</si>
  <si>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</si>
  <si>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</si>
  <si>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</si>
  <si>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</si>
  <si>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</si>
  <si>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</si>
  <si>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</si>
  <si>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</si>
  <si>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</si>
  <si>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</si>
  <si>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</si>
  <si>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</si>
  <si>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</si>
  <si>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</si>
  <si>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</si>
  <si>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</si>
  <si>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</si>
  <si>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</si>
  <si>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</si>
  <si>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</si>
  <si>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</si>
  <si>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</si>
  <si>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</si>
  <si>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</si>
  <si>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</si>
  <si>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</si>
  <si>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</si>
  <si>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</si>
  <si>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</si>
  <si>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</si>
  <si>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</si>
  <si>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</si>
  <si>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</si>
  <si>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</si>
  <si>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</si>
  <si>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</si>
  <si>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</si>
  <si>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</si>
  <si>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</si>
  <si>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</si>
  <si>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</si>
  <si>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</si>
  <si>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</si>
  <si>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</si>
  <si>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</si>
  <si>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</si>
  <si>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</si>
  <si>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</si>
  <si>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</si>
  <si>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</si>
  <si>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</si>
  <si>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</si>
  <si>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</si>
  <si>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</si>
  <si>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</si>
  <si>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</si>
  <si>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</si>
  <si>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</si>
  <si>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</si>
  <si>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</si>
  <si>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</si>
  <si>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</si>
  <si>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</si>
  <si>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</si>
  <si>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</si>
  <si>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</si>
  <si>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</si>
  <si>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</si>
  <si>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</si>
  <si>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</si>
  <si>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</si>
  <si>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</si>
  <si>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</si>
  <si>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</si>
  <si>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</si>
  <si>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</si>
  <si>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</si>
  <si>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</si>
  <si>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</si>
  <si>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</si>
  <si>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</si>
  <si>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</si>
  <si>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</si>
  <si>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</si>
  <si>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</si>
  <si>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</si>
  <si>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</si>
  <si>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</si>
  <si>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</si>
  <si>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</si>
  <si>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</si>
  <si>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</si>
  <si>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</si>
  <si>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</si>
  <si>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</si>
  <si>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</si>
  <si>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</si>
  <si>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</si>
  <si>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</si>
  <si>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</si>
  <si>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</si>
  <si>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 xml:space="preserve">тийм </t>
  </si>
  <si>
    <t>Литейщик ХХК</t>
  </si>
  <si>
    <t>Тээрмийн хуяг, сэлбэг нийлүүлэх</t>
  </si>
  <si>
    <t>6-1/801</t>
  </si>
  <si>
    <t>6-1/851</t>
  </si>
  <si>
    <t xml:space="preserve">Замын ан цав, заадас нөхөх төхөөрөмж </t>
  </si>
  <si>
    <t>Ховд Азза ТӨХК</t>
  </si>
  <si>
    <t>6-1/973</t>
  </si>
  <si>
    <t>Очир-Ундраа ХХК</t>
  </si>
  <si>
    <t>Аммиакийн шүү нийлүүлэх</t>
  </si>
  <si>
    <t>6-1/850</t>
  </si>
  <si>
    <t>Ковид 19 халдваргүйжүүлэлт болон ариутгал, хамгаалалтын хувцас, хэрэглэл нийлүүлэх</t>
  </si>
  <si>
    <t>6-1/849</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</si>
  <si>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</si>
  <si>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</si>
  <si>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</si>
  <si>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</si>
  <si>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</si>
  <si>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</si>
  <si>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</si>
  <si>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</si>
  <si>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</si>
  <si>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6-1/935</t>
  </si>
  <si>
    <t>Сүхбаатар дүүргийн эрүүл мэндийн төвийн гэрээт хариуул хамгаалалтын ажил гүйцэтгэгч</t>
  </si>
  <si>
    <t>Сүхбаатар дүүргийн Эрүүл мэндийн төв</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</si>
  <si>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</si>
  <si>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</si>
  <si>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</si>
  <si>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</si>
  <si>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</si>
  <si>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</si>
  <si>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</si>
  <si>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</si>
  <si>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</si>
  <si>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</si>
  <si>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</si>
  <si>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</si>
  <si>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</si>
  <si>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</si>
  <si>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</si>
  <si>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</si>
  <si>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</si>
  <si>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</si>
  <si>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</si>
  <si>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</si>
  <si>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</si>
  <si>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</si>
  <si>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</si>
  <si>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</si>
  <si>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</si>
  <si>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</si>
  <si>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</si>
  <si>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</si>
  <si>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</si>
  <si>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</si>
  <si>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</si>
  <si>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</si>
  <si>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</si>
  <si>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</si>
  <si>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</si>
  <si>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</si>
  <si>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</si>
  <si>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</si>
  <si>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</si>
  <si>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</si>
  <si>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</si>
  <si>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</si>
  <si>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</si>
  <si>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</si>
  <si>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</si>
  <si>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</si>
  <si>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</si>
  <si>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</si>
  <si>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</si>
  <si>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</si>
  <si>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</si>
  <si>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</si>
  <si>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</si>
  <si>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</si>
  <si>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</si>
  <si>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</si>
  <si>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</si>
  <si>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</si>
  <si>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</si>
  <si>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</si>
  <si>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</si>
  <si>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</si>
  <si>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</si>
  <si>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</si>
  <si>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</si>
  <si>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</si>
  <si>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</si>
  <si>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</si>
  <si>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</si>
  <si>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</si>
  <si>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</si>
  <si>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</si>
  <si>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</si>
  <si>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</si>
  <si>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</si>
  <si>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</si>
  <si>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</si>
  <si>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</si>
  <si>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</si>
  <si>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</si>
  <si>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</si>
  <si>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 xml:space="preserve"> 6-1/1213</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</si>
  <si>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</si>
  <si>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</si>
  <si>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</si>
  <si>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</si>
  <si>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</si>
  <si>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</si>
  <si>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</si>
  <si>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</si>
  <si>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</si>
  <si>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</si>
  <si>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</si>
  <si>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</si>
  <si>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</si>
  <si>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</si>
  <si>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</si>
  <si>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</si>
  <si>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</si>
  <si>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</si>
  <si>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</si>
  <si>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</si>
  <si>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</si>
  <si>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</si>
  <si>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</si>
  <si>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</si>
  <si>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</si>
  <si>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Цэцэрлэгийн барилгын гадна засварын ажил /Хэрлэн сум 14 р цэцэрлэг/</t>
  </si>
  <si>
    <t>6-1/1102</t>
  </si>
  <si>
    <t>6-1/1376</t>
  </si>
  <si>
    <t>6-1/1268</t>
  </si>
  <si>
    <t>Ажилчдын хөдөлмөр хамгааллын зуны хувцас нийлүүлэгчийг сонгох, Багц-1, Багц-2</t>
  </si>
  <si>
    <t>Дорноговь Чандмань Илч ОНӨХХК</t>
  </si>
  <si>
    <t>6-1/1092</t>
  </si>
  <si>
    <t>Дархан минж ХХК</t>
  </si>
  <si>
    <t>Зуны ажлын гутал, шар хантааз нийлүүлэх</t>
  </si>
  <si>
    <t>6-1/1097</t>
  </si>
  <si>
    <t>Монос трейд ХХК</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</si>
  <si>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</si>
  <si>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</si>
  <si>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</si>
  <si>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</si>
  <si>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</si>
  <si>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</si>
  <si>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</si>
  <si>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</si>
  <si>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</si>
  <si>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</si>
  <si>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 xml:space="preserve">Ухаалаг худаг /Жаргалант сум Хайрхан баг/ </t>
  </si>
  <si>
    <t>Ховд аймгийн ХААА</t>
  </si>
  <si>
    <t>6-1/1094</t>
  </si>
  <si>
    <t>Инженерийн хийцтэй худаг гаргах /Мянгад сум, Чацарганат баг/</t>
  </si>
  <si>
    <t>6-1/1095</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</si>
  <si>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</si>
  <si>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</si>
  <si>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</si>
  <si>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</si>
  <si>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</si>
  <si>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</si>
  <si>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</si>
  <si>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</si>
  <si>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</si>
  <si>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</si>
  <si>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</si>
  <si>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</si>
  <si>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</si>
  <si>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</si>
  <si>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Багш, оюутанд үйлчлэх төвийн барилга угсралтын ажил</t>
  </si>
  <si>
    <t>6-1/1542</t>
  </si>
  <si>
    <t>Цоож нийлүүлэх</t>
  </si>
  <si>
    <t>Эрдэнэт Булганы цахилгаан түгээх сүлжээ ТӨХК</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</si>
  <si>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</si>
  <si>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</si>
  <si>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</si>
  <si>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</si>
  <si>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</si>
  <si>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</si>
  <si>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</si>
  <si>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Юнайтэд белаз машинери ХХК</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</si>
  <si>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</si>
  <si>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</si>
  <si>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</si>
  <si>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</si>
  <si>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</si>
  <si>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</si>
  <si>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</si>
  <si>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</si>
  <si>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</si>
  <si>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</si>
  <si>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</si>
  <si>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</si>
  <si>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</si>
  <si>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</si>
  <si>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</si>
  <si>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</si>
  <si>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</si>
  <si>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</si>
  <si>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</si>
  <si>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</si>
  <si>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</si>
  <si>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</si>
  <si>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</si>
  <si>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</si>
  <si>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</si>
  <si>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</si>
  <si>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</si>
  <si>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</si>
  <si>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</si>
  <si>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</si>
  <si>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</si>
  <si>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</si>
  <si>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</si>
  <si>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</si>
  <si>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</si>
  <si>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</si>
  <si>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</si>
  <si>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</si>
  <si>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</si>
  <si>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Төмөрт марганец нийлүүлэх</t>
  </si>
  <si>
    <t>Санчир-Ундрах ХХК</t>
  </si>
  <si>
    <t>Өндөр өртөгт эмнэлгийн хэрэгсэл</t>
  </si>
  <si>
    <t>Улсын 1 дүгээр төв эмнэлэг</t>
  </si>
  <si>
    <t>6-1/1289</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</si>
  <si>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</si>
  <si>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</si>
  <si>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</si>
  <si>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</si>
  <si>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</si>
  <si>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</si>
  <si>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</si>
  <si>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</si>
  <si>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</si>
  <si>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</si>
  <si>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</si>
  <si>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</si>
  <si>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</si>
  <si>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</si>
  <si>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</si>
  <si>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</si>
  <si>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</si>
  <si>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</si>
  <si>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</si>
  <si>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</si>
  <si>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</si>
  <si>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</si>
  <si>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</si>
  <si>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</si>
  <si>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</si>
  <si>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</si>
  <si>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</si>
  <si>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</si>
  <si>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</si>
  <si>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</si>
  <si>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</si>
  <si>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</si>
  <si>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</si>
  <si>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</si>
  <si>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</si>
  <si>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</si>
  <si>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</si>
  <si>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</si>
  <si>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</si>
  <si>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</si>
  <si>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</si>
  <si>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</si>
  <si>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Төрөл бүрийн фильтр цаас</t>
  </si>
  <si>
    <t xml:space="preserve"> 6-1/1367</t>
  </si>
  <si>
    <t xml:space="preserve"> 6-1/1665</t>
  </si>
  <si>
    <t>Өрөмдлөгийн аваарын багаж нийлүүлэх</t>
  </si>
  <si>
    <t>6-1/1361</t>
  </si>
  <si>
    <t xml:space="preserve"> 6-1/1352</t>
  </si>
  <si>
    <t xml:space="preserve"> 2021/04/07</t>
  </si>
  <si>
    <t xml:space="preserve"> 6-1/1745</t>
  </si>
  <si>
    <t>Есөнмөнх сүлд ХХК</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</si>
  <si>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</si>
  <si>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</si>
  <si>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</si>
  <si>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</si>
  <si>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</si>
  <si>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</si>
  <si>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</si>
  <si>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</si>
  <si>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</si>
  <si>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</si>
  <si>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</si>
  <si>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Юнигаз ХХК</t>
  </si>
  <si>
    <t>Хий нийлүүлэх</t>
  </si>
  <si>
    <t>6-1/1638</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</si>
  <si>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</si>
  <si>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</si>
  <si>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</si>
  <si>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</si>
  <si>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</si>
  <si>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</si>
  <si>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</si>
  <si>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</si>
  <si>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</si>
  <si>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</si>
  <si>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</si>
  <si>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</si>
  <si>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</si>
  <si>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</si>
  <si>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</si>
  <si>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</si>
  <si>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</si>
  <si>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</si>
  <si>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</si>
  <si>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</si>
  <si>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</si>
  <si>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</si>
  <si>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</si>
  <si>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</si>
  <si>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</si>
  <si>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</si>
  <si>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</si>
  <si>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6-1/1817</t>
  </si>
  <si>
    <t>Өндөр-Овоо ХХК</t>
  </si>
  <si>
    <t>Батлан хамгаалах яамны Энхийг дэмжих ажиллагааны хэрэгцээт хувцас хэрэглэл нийлүүлэх Багц 5</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</si>
  <si>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</si>
  <si>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</si>
  <si>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</si>
  <si>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</si>
  <si>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</si>
  <si>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</si>
  <si>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</si>
  <si>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</si>
  <si>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</si>
  <si>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</si>
  <si>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</si>
  <si>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</si>
  <si>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</si>
  <si>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</si>
  <si>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</si>
  <si>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</si>
  <si>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</si>
  <si>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</si>
  <si>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</si>
  <si>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</si>
  <si>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</si>
  <si>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</si>
  <si>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</si>
  <si>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</si>
  <si>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</si>
  <si>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</si>
  <si>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</si>
  <si>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</si>
  <si>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Өгөөмөр баян дэнж ХХК</t>
  </si>
  <si>
    <t>Багануур дүүргийн Нийтийн зориулалттай орон сууцны байрын фасад засварын ажил /БНД, 3 дугаар хороо/</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</si>
  <si>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</si>
  <si>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</si>
  <si>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</si>
  <si>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</si>
  <si>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</si>
  <si>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</si>
  <si>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</si>
  <si>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</si>
  <si>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</si>
  <si>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</si>
  <si>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</si>
  <si>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</si>
  <si>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</si>
  <si>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</si>
  <si>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</si>
  <si>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</si>
  <si>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</si>
  <si>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</si>
  <si>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</si>
  <si>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</si>
  <si>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</si>
  <si>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</si>
  <si>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</si>
  <si>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</si>
  <si>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</si>
  <si>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</si>
  <si>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</si>
  <si>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</si>
  <si>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</si>
  <si>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</si>
  <si>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</si>
  <si>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</si>
  <si>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</si>
  <si>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</si>
  <si>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</si>
  <si>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</si>
  <si>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</si>
  <si>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</si>
  <si>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</si>
  <si>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</si>
  <si>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</si>
  <si>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</si>
  <si>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</si>
  <si>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</si>
  <si>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</si>
  <si>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</si>
  <si>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</si>
  <si>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</si>
  <si>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</si>
  <si>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</si>
  <si>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</si>
  <si>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</si>
  <si>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</si>
  <si>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</si>
  <si>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</si>
  <si>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</si>
  <si>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</si>
  <si>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</si>
  <si>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</si>
  <si>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</si>
  <si>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</si>
  <si>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</si>
  <si>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</si>
  <si>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</si>
  <si>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</si>
  <si>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</si>
  <si>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</si>
  <si>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</si>
  <si>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</si>
  <si>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</si>
  <si>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</si>
  <si>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</si>
  <si>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</si>
  <si>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</si>
  <si>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</si>
  <si>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</si>
  <si>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</si>
  <si>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</si>
  <si>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</si>
  <si>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</si>
  <si>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</si>
  <si>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</si>
  <si>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</si>
  <si>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</si>
  <si>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</si>
  <si>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</si>
  <si>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</si>
  <si>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</si>
  <si>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</si>
  <si>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</si>
  <si>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</si>
  <si>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</si>
  <si>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</si>
  <si>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</si>
  <si>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</si>
  <si>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</si>
  <si>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</si>
  <si>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</si>
  <si>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</si>
  <si>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</si>
  <si>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</si>
  <si>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</si>
  <si>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</si>
  <si>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</si>
  <si>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</si>
  <si>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</si>
  <si>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</si>
  <si>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</si>
  <si>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</si>
  <si>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</si>
  <si>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</si>
  <si>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</si>
  <si>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</si>
  <si>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</si>
  <si>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</si>
  <si>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</si>
  <si>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</si>
  <si>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</si>
  <si>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</si>
  <si>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</si>
  <si>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</si>
  <si>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</si>
  <si>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</si>
  <si>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</si>
  <si>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</si>
  <si>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</si>
  <si>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</si>
  <si>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</si>
  <si>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</si>
  <si>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</si>
  <si>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</si>
  <si>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</si>
  <si>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</si>
  <si>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</si>
  <si>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</si>
  <si>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</si>
  <si>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</si>
  <si>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</si>
  <si>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</si>
  <si>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</si>
  <si>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</si>
  <si>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</si>
  <si>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</si>
  <si>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</si>
  <si>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</si>
  <si>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</si>
  <si>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</si>
  <si>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</si>
  <si>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</si>
  <si>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</si>
  <si>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</si>
  <si>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</si>
  <si>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</si>
  <si>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</si>
  <si>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</si>
  <si>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</si>
  <si>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</si>
  <si>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</si>
  <si>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</si>
  <si>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</si>
  <si>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</si>
  <si>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</si>
  <si>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</si>
  <si>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</si>
  <si>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</si>
  <si>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</si>
  <si>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</si>
  <si>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</si>
  <si>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</si>
  <si>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</si>
  <si>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</si>
  <si>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</si>
  <si>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</si>
  <si>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</si>
  <si>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</si>
  <si>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</si>
  <si>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</si>
  <si>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</si>
  <si>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</si>
  <si>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</si>
  <si>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</si>
  <si>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</si>
  <si>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</si>
  <si>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</si>
  <si>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</si>
  <si>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</si>
  <si>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</si>
  <si>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</si>
  <si>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</si>
  <si>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</si>
  <si>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</si>
  <si>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</si>
  <si>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</si>
  <si>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</si>
  <si>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</si>
  <si>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</si>
  <si>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</si>
  <si>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</si>
  <si>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</si>
  <si>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</si>
  <si>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</si>
  <si>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</si>
  <si>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</si>
  <si>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</si>
  <si>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</si>
  <si>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</si>
  <si>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</si>
  <si>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</si>
  <si>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</si>
  <si>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</si>
  <si>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</si>
  <si>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</si>
  <si>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</si>
  <si>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</si>
  <si>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</si>
  <si>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</si>
  <si>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</si>
  <si>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</si>
  <si>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</si>
  <si>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</si>
  <si>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</si>
  <si>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</si>
  <si>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</si>
  <si>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</si>
  <si>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</si>
  <si>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</si>
  <si>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</si>
  <si>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</si>
  <si>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</si>
  <si>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</si>
  <si>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</si>
  <si>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</si>
  <si>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</si>
  <si>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</si>
  <si>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</si>
  <si>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</si>
  <si>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</si>
  <si>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</si>
  <si>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</si>
  <si>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</si>
  <si>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</si>
  <si>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</si>
  <si>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</si>
  <si>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</si>
  <si>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</si>
  <si>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</si>
  <si>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</si>
  <si>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</si>
  <si>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</si>
  <si>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</si>
  <si>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</si>
  <si>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</si>
  <si>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</si>
  <si>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</si>
  <si>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Сэхүүн чоно ХХК</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</si>
  <si>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</si>
  <si>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</si>
  <si>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</si>
  <si>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</si>
  <si>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</si>
  <si>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</si>
  <si>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</si>
  <si>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</si>
  <si>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</si>
  <si>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</si>
  <si>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</si>
  <si>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</si>
  <si>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</si>
  <si>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</si>
  <si>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</si>
  <si>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</si>
  <si>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</si>
  <si>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</si>
  <si>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</si>
  <si>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</si>
  <si>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</si>
  <si>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</si>
  <si>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</si>
  <si>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</si>
  <si>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</si>
  <si>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</si>
  <si>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</si>
  <si>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</si>
  <si>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</si>
  <si>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</si>
  <si>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</si>
  <si>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</si>
  <si>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</si>
  <si>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</si>
  <si>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</si>
  <si>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</si>
  <si>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</si>
  <si>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</si>
  <si>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</si>
  <si>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</si>
  <si>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</si>
  <si>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</si>
  <si>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</si>
  <si>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</si>
  <si>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</si>
  <si>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</si>
  <si>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</si>
  <si>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</si>
  <si>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</si>
  <si>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</si>
  <si>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</si>
  <si>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</si>
  <si>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</si>
  <si>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</si>
  <si>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</si>
  <si>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</si>
  <si>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</si>
  <si>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</si>
  <si>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</si>
  <si>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</si>
  <si>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</si>
  <si>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</si>
  <si>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</si>
  <si>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</si>
  <si>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</si>
  <si>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</si>
  <si>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</si>
  <si>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</si>
  <si>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</si>
  <si>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</si>
  <si>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</si>
  <si>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</si>
  <si>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</si>
  <si>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</si>
  <si>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</si>
  <si>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</si>
  <si>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</si>
  <si>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</si>
  <si>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</si>
  <si>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</si>
  <si>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</si>
  <si>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</si>
  <si>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</si>
  <si>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</si>
  <si>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</si>
  <si>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</si>
  <si>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</si>
  <si>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</si>
  <si>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</si>
  <si>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</si>
  <si>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</si>
  <si>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</si>
  <si>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</si>
  <si>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</si>
  <si>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</si>
  <si>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</si>
  <si>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</si>
  <si>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</si>
  <si>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</si>
  <si>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</si>
  <si>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</si>
  <si>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</si>
  <si>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</si>
  <si>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</si>
  <si>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</si>
  <si>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</si>
  <si>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</si>
  <si>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</si>
  <si>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</si>
  <si>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</si>
  <si>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</si>
  <si>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</si>
  <si>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</si>
  <si>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</si>
  <si>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</si>
  <si>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</si>
  <si>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</si>
  <si>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</si>
  <si>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</si>
  <si>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</si>
  <si>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</si>
  <si>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</si>
  <si>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</si>
  <si>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</si>
  <si>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</si>
  <si>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</si>
  <si>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</si>
  <si>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</si>
  <si>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</si>
  <si>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</si>
  <si>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</si>
  <si>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</si>
  <si>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</si>
  <si>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</si>
  <si>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</si>
  <si>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</si>
  <si>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</si>
  <si>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</si>
  <si>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</si>
  <si>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</si>
  <si>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</si>
  <si>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</si>
  <si>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</si>
  <si>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</si>
  <si>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</si>
  <si>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</si>
  <si>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</si>
  <si>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</si>
  <si>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</si>
  <si>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</si>
  <si>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</si>
  <si>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</si>
  <si>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</si>
  <si>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</si>
  <si>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Хэнтий аймгийн нэгдсэн эмнэлэгт эм, эмнэлгийн хэрэгсэл худалдан авах ажил Багц 18</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</si>
  <si>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</si>
  <si>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</si>
  <si>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</si>
  <si>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</si>
  <si>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</si>
  <si>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</si>
  <si>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</si>
  <si>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</si>
  <si>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</si>
  <si>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</si>
  <si>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</si>
  <si>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</si>
  <si>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</si>
  <si>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</si>
  <si>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</si>
  <si>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</si>
  <si>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</si>
  <si>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</si>
  <si>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</si>
  <si>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</si>
  <si>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</si>
  <si>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</si>
  <si>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</si>
  <si>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</si>
  <si>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</si>
  <si>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</si>
  <si>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</si>
  <si>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</si>
  <si>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</si>
  <si>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</si>
  <si>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</si>
  <si>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6-1/2540</t>
  </si>
  <si>
    <t>Гүн тулга ХХК</t>
  </si>
  <si>
    <t>Эм тариа, эмнэлгийн хэрэгсэл нийлүүлэх</t>
  </si>
  <si>
    <t>6-1/2548</t>
  </si>
  <si>
    <t>Цэгч ундарга ХХК</t>
  </si>
  <si>
    <t>Төрөл бүрийн цоож нийлүүлэх</t>
  </si>
  <si>
    <t>6-1/2724</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</si>
  <si>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</si>
  <si>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</si>
  <si>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</si>
  <si>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</si>
  <si>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</si>
  <si>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</si>
  <si>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</si>
  <si>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</si>
  <si>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</si>
  <si>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</si>
  <si>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</si>
  <si>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</si>
  <si>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</si>
  <si>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</si>
  <si>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</si>
  <si>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</si>
  <si>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</si>
  <si>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</si>
  <si>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</si>
  <si>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</si>
  <si>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</si>
  <si>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</si>
  <si>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</si>
  <si>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</si>
  <si>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</si>
  <si>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</si>
  <si>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</si>
  <si>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</si>
  <si>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</si>
  <si>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</si>
  <si>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</si>
  <si>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</si>
  <si>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</si>
  <si>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</si>
  <si>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</si>
  <si>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</si>
  <si>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</si>
  <si>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</si>
  <si>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</si>
  <si>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</si>
  <si>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</si>
  <si>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</si>
  <si>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</si>
  <si>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</si>
  <si>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</si>
  <si>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</si>
  <si>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</si>
  <si>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</si>
  <si>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</si>
  <si>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</si>
  <si>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</si>
  <si>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</si>
  <si>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</si>
  <si>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</si>
  <si>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Хог зөөврийн автомашин нийлүүлэх 4ш /Сайнцагаан сум/</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</si>
  <si>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</si>
  <si>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</si>
  <si>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</si>
  <si>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</si>
  <si>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</si>
  <si>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</si>
  <si>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</si>
  <si>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</si>
  <si>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</si>
  <si>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</si>
  <si>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</si>
  <si>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</si>
  <si>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</si>
  <si>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</si>
  <si>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</si>
  <si>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</si>
  <si>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</si>
  <si>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</si>
  <si>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</si>
  <si>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</si>
  <si>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</si>
  <si>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</si>
  <si>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</si>
  <si>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</si>
  <si>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</si>
  <si>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</si>
  <si>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</si>
  <si>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</si>
  <si>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</si>
  <si>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</si>
  <si>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</si>
  <si>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</si>
  <si>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</si>
  <si>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</si>
  <si>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</si>
  <si>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</si>
  <si>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</si>
  <si>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</si>
  <si>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</si>
  <si>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</si>
  <si>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</si>
  <si>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</si>
  <si>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</si>
  <si>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</si>
  <si>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</si>
  <si>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</si>
  <si>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</si>
  <si>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</si>
  <si>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</si>
  <si>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</si>
  <si>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</si>
  <si>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</si>
  <si>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</si>
  <si>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</si>
  <si>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</si>
  <si>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</si>
  <si>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</si>
  <si>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</si>
  <si>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</si>
  <si>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</si>
  <si>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</si>
  <si>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</si>
  <si>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</si>
  <si>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</si>
  <si>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</si>
  <si>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</si>
  <si>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</si>
  <si>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</si>
  <si>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</si>
  <si>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</si>
  <si>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</si>
  <si>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</si>
  <si>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</si>
  <si>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</si>
  <si>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</si>
  <si>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</si>
  <si>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</si>
  <si>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</si>
  <si>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</si>
  <si>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</si>
  <si>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</si>
  <si>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</si>
  <si>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</si>
  <si>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</si>
  <si>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</si>
  <si>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</si>
  <si>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</si>
  <si>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</si>
  <si>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</si>
  <si>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</si>
  <si>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</si>
  <si>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</si>
  <si>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</si>
  <si>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</si>
  <si>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</si>
  <si>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</si>
  <si>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</si>
  <si>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</si>
  <si>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</si>
  <si>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</si>
  <si>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</si>
  <si>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</si>
  <si>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</si>
  <si>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</si>
  <si>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</si>
  <si>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</si>
  <si>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</si>
  <si>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</si>
  <si>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</si>
  <si>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</si>
  <si>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</si>
  <si>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</si>
  <si>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</si>
  <si>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</si>
  <si>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</si>
  <si>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</si>
  <si>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</si>
  <si>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</si>
  <si>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</si>
  <si>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</si>
  <si>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</si>
  <si>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</si>
  <si>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</si>
  <si>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</si>
  <si>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</si>
  <si>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</si>
  <si>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</si>
  <si>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</si>
  <si>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</si>
  <si>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</si>
  <si>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</si>
  <si>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</si>
  <si>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</si>
  <si>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</si>
  <si>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</si>
  <si>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</si>
  <si>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</si>
  <si>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</si>
  <si>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</si>
  <si>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</si>
  <si>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</si>
  <si>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</si>
  <si>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</si>
  <si>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</si>
  <si>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</si>
  <si>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</si>
  <si>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</si>
  <si>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</si>
  <si>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</si>
  <si>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</si>
  <si>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</si>
  <si>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</si>
  <si>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</si>
  <si>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</si>
  <si>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</si>
  <si>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</si>
  <si>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</si>
  <si>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</si>
  <si>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</si>
  <si>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</si>
  <si>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</si>
  <si>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</si>
  <si>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</si>
  <si>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</si>
  <si>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</si>
  <si>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</si>
  <si>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</si>
  <si>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</si>
  <si>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</si>
  <si>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</si>
  <si>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</si>
  <si>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</si>
  <si>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</si>
  <si>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</si>
  <si>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</si>
  <si>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</si>
  <si>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</si>
  <si>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</si>
  <si>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</si>
  <si>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</si>
  <si>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</si>
  <si>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</si>
  <si>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</si>
  <si>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</si>
  <si>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</si>
  <si>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</si>
  <si>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</si>
  <si>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</si>
  <si>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</si>
  <si>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</si>
  <si>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</si>
  <si>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</si>
  <si>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</si>
  <si>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</si>
  <si>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</si>
  <si>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</si>
  <si>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</si>
  <si>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</si>
  <si>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</si>
  <si>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</si>
  <si>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</si>
  <si>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</si>
  <si>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</si>
  <si>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</si>
  <si>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</si>
  <si>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</si>
  <si>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</si>
  <si>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</si>
  <si>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</si>
  <si>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</si>
  <si>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</si>
  <si>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</si>
  <si>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</si>
  <si>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</si>
  <si>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Инносолюшн ХХК</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</si>
  <si>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</si>
  <si>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</si>
  <si>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</si>
  <si>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</si>
  <si>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</si>
  <si>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</si>
  <si>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</si>
  <si>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</si>
  <si>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</si>
  <si>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</si>
  <si>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</si>
  <si>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</si>
  <si>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</si>
  <si>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</si>
  <si>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</si>
  <si>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</si>
  <si>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</si>
  <si>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</si>
  <si>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</si>
  <si>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</si>
  <si>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</si>
  <si>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Эрүүл мэндийн төвийн тоног төхөөрөмж /Улаанбаатар, Хан-Уул дүүрэг, 20 дугаар хороо / Багц 2</t>
  </si>
  <si>
    <t xml:space="preserve"> 6-1/3300</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</si>
  <si>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</si>
  <si>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</si>
  <si>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</si>
  <si>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</si>
  <si>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</si>
  <si>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</si>
  <si>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</si>
  <si>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</si>
  <si>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</si>
  <si>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</si>
  <si>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</si>
  <si>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</si>
  <si>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</si>
  <si>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</si>
  <si>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</si>
  <si>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</si>
  <si>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</si>
  <si>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</si>
  <si>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</si>
  <si>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</si>
  <si>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</si>
  <si>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</si>
  <si>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</si>
  <si>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</si>
  <si>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</si>
  <si>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</si>
  <si>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</si>
  <si>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</si>
  <si>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</si>
  <si>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</si>
  <si>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</si>
  <si>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</si>
  <si>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</si>
  <si>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</si>
  <si>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</si>
  <si>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</si>
  <si>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</si>
  <si>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</si>
  <si>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</si>
  <si>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</si>
  <si>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</si>
  <si>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</si>
  <si>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</si>
  <si>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</si>
  <si>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</si>
  <si>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</si>
  <si>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</si>
  <si>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</si>
  <si>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</si>
  <si>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</si>
  <si>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</si>
  <si>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</si>
  <si>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</si>
  <si>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</si>
  <si>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</si>
  <si>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</si>
  <si>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</si>
  <si>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</si>
  <si>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</si>
  <si>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</si>
  <si>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</si>
  <si>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</si>
  <si>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</si>
  <si>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</si>
  <si>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</si>
  <si>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</si>
  <si>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</si>
  <si>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</si>
  <si>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</si>
  <si>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</si>
  <si>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</si>
  <si>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</si>
  <si>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</si>
  <si>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</si>
  <si>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</si>
  <si>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</si>
  <si>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</si>
  <si>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</si>
  <si>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</si>
  <si>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</si>
  <si>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</si>
  <si>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</si>
  <si>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</si>
  <si>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</si>
  <si>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</si>
  <si>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</si>
  <si>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</si>
  <si>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</si>
  <si>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</si>
  <si>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</si>
  <si>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</si>
  <si>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</si>
  <si>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</si>
  <si>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</si>
  <si>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</si>
  <si>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</si>
  <si>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</si>
  <si>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</si>
  <si>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</si>
  <si>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</si>
  <si>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</si>
  <si>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</si>
  <si>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</si>
  <si>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</si>
  <si>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</si>
  <si>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</si>
  <si>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</si>
  <si>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</si>
  <si>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</si>
  <si>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</si>
  <si>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</si>
  <si>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</si>
  <si>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</si>
  <si>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</si>
  <si>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</si>
  <si>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</si>
  <si>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</si>
  <si>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</si>
  <si>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</si>
  <si>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</si>
  <si>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</si>
  <si>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</si>
  <si>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</si>
  <si>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</si>
  <si>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</si>
  <si>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</si>
  <si>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</si>
  <si>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</si>
  <si>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</si>
  <si>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</si>
  <si>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</si>
  <si>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</si>
  <si>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</si>
  <si>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</si>
  <si>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</si>
  <si>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</si>
  <si>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</si>
  <si>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</si>
  <si>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</si>
  <si>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</si>
  <si>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</si>
  <si>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</si>
  <si>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</si>
  <si>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</si>
  <si>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</si>
  <si>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</si>
  <si>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</si>
  <si>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</si>
  <si>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</si>
  <si>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Үерийн усны далан далангууд хийх</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</si>
  <si>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</si>
  <si>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</si>
  <si>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</si>
  <si>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</si>
  <si>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</si>
  <si>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</si>
  <si>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</si>
  <si>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</si>
  <si>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</si>
  <si>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</si>
  <si>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</si>
  <si>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</si>
  <si>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</si>
  <si>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</si>
  <si>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</si>
  <si>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</si>
  <si>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</si>
  <si>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</si>
  <si>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</si>
  <si>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</si>
  <si>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</si>
  <si>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</si>
  <si>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</si>
  <si>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</si>
  <si>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</si>
  <si>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</si>
  <si>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</si>
  <si>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</si>
  <si>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</si>
  <si>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</si>
  <si>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</si>
  <si>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</si>
  <si>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</si>
  <si>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</si>
  <si>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</si>
  <si>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</si>
  <si>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</si>
  <si>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</si>
  <si>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</si>
  <si>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</si>
  <si>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</si>
  <si>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</si>
  <si>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</si>
  <si>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</si>
  <si>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</si>
  <si>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</si>
  <si>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</si>
  <si>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</si>
  <si>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</si>
  <si>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</si>
  <si>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</si>
  <si>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</si>
  <si>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</si>
  <si>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</si>
  <si>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</si>
  <si>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</si>
  <si>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</si>
  <si>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</si>
  <si>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</si>
  <si>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</si>
  <si>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</si>
  <si>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</si>
  <si>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</si>
  <si>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</si>
  <si>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</si>
  <si>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</si>
  <si>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</si>
  <si>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</si>
  <si>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</si>
  <si>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</si>
  <si>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</si>
  <si>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</si>
  <si>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</si>
  <si>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</si>
  <si>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</si>
  <si>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</si>
  <si>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</si>
  <si>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</si>
  <si>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</si>
  <si>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</si>
  <si>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</si>
  <si>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</si>
  <si>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</si>
  <si>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</si>
  <si>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</si>
  <si>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</si>
  <si>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</si>
  <si>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</si>
  <si>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</si>
  <si>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</si>
  <si>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</si>
  <si>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 xml:space="preserve">Саммит медикал сервис ХХК </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</si>
  <si>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</si>
  <si>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</si>
  <si>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</si>
  <si>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</si>
  <si>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</si>
  <si>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</si>
  <si>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</si>
  <si>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</si>
  <si>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</si>
  <si>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</si>
  <si>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</si>
  <si>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</si>
  <si>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</si>
  <si>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</si>
  <si>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</si>
  <si>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</si>
  <si>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</si>
  <si>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</si>
  <si>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</si>
  <si>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</si>
  <si>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</si>
  <si>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</si>
  <si>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</si>
  <si>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</si>
  <si>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</si>
  <si>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</si>
  <si>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</si>
  <si>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</si>
  <si>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</si>
  <si>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</si>
  <si>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</si>
  <si>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</si>
  <si>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</si>
  <si>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</si>
  <si>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</si>
  <si>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</si>
  <si>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</si>
  <si>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</si>
  <si>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</si>
  <si>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</si>
  <si>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</si>
  <si>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</si>
  <si>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</si>
  <si>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</si>
  <si>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</si>
  <si>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</si>
  <si>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</si>
  <si>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</si>
  <si>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</si>
  <si>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</si>
  <si>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</si>
  <si>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</si>
  <si>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</si>
  <si>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</si>
  <si>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</si>
  <si>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</si>
  <si>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</si>
  <si>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</si>
  <si>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</si>
  <si>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</si>
  <si>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</si>
  <si>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</si>
  <si>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</si>
  <si>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</si>
  <si>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</si>
  <si>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</si>
  <si>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</si>
  <si>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</si>
  <si>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</si>
  <si>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</si>
  <si>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</si>
  <si>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</si>
  <si>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</si>
  <si>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</si>
  <si>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</si>
  <si>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</si>
  <si>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</si>
  <si>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</si>
  <si>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</si>
  <si>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</si>
  <si>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</si>
  <si>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</si>
  <si>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</si>
  <si>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</si>
  <si>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</si>
  <si>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</si>
  <si>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</si>
  <si>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</si>
  <si>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</si>
  <si>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</si>
  <si>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</si>
  <si>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</si>
  <si>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</si>
  <si>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</si>
  <si>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</si>
  <si>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</si>
  <si>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</si>
  <si>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</si>
  <si>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</si>
  <si>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</si>
  <si>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</si>
  <si>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</si>
  <si>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</si>
  <si>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</si>
  <si>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</si>
  <si>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</si>
  <si>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</si>
  <si>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</si>
  <si>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</si>
  <si>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</si>
  <si>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</si>
  <si>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</si>
  <si>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</si>
  <si>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Хилийн үйлчилгээг сайжруулах бүс нутгийн төсөл</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</si>
  <si>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</si>
  <si>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</si>
  <si>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</si>
  <si>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</si>
  <si>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</si>
  <si>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</si>
  <si>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</si>
  <si>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</si>
  <si>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</si>
  <si>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</si>
  <si>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</si>
  <si>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</si>
  <si>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</si>
  <si>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</si>
  <si>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</si>
  <si>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</si>
  <si>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</si>
  <si>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</si>
  <si>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</si>
  <si>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</si>
  <si>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</si>
  <si>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</si>
  <si>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</si>
  <si>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</si>
  <si>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</si>
  <si>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</si>
  <si>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</si>
  <si>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</si>
  <si>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</si>
  <si>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</si>
  <si>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</si>
  <si>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</si>
  <si>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</si>
  <si>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</si>
  <si>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</si>
  <si>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</si>
  <si>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</si>
  <si>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</si>
  <si>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</si>
  <si>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</si>
  <si>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</si>
  <si>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</si>
  <si>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</si>
  <si>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</si>
  <si>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</si>
  <si>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</si>
  <si>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</si>
  <si>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</si>
  <si>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</si>
  <si>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</si>
  <si>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</si>
  <si>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</si>
  <si>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</si>
  <si>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</si>
  <si>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</si>
  <si>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</si>
  <si>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</si>
  <si>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</si>
  <si>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</si>
  <si>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</si>
  <si>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</si>
  <si>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</si>
  <si>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</si>
  <si>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</si>
  <si>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</si>
  <si>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</si>
  <si>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</si>
  <si>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</si>
  <si>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</si>
  <si>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</si>
  <si>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</si>
  <si>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</si>
  <si>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</si>
  <si>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</si>
  <si>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</si>
  <si>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</si>
  <si>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</si>
  <si>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</si>
  <si>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</si>
  <si>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</si>
  <si>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</si>
  <si>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</si>
  <si>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</si>
  <si>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</si>
  <si>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</si>
  <si>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</si>
  <si>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</si>
  <si>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</si>
  <si>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</si>
  <si>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</si>
  <si>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</si>
  <si>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</si>
  <si>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</si>
  <si>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</si>
  <si>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</si>
  <si>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</si>
  <si>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</si>
  <si>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</si>
  <si>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</si>
  <si>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</si>
  <si>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</si>
  <si>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</si>
  <si>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</si>
  <si>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</si>
  <si>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</si>
  <si>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</si>
  <si>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</si>
  <si>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</si>
  <si>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</si>
  <si>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</si>
  <si>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</si>
  <si>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</si>
  <si>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</si>
  <si>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</si>
  <si>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</si>
  <si>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</si>
  <si>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</si>
  <si>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</si>
  <si>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</si>
  <si>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</si>
  <si>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</si>
  <si>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</si>
  <si>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</si>
  <si>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</si>
  <si>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</si>
  <si>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</si>
  <si>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</si>
  <si>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</si>
  <si>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</si>
  <si>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</si>
  <si>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</si>
  <si>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</si>
  <si>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</si>
  <si>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</si>
  <si>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</si>
  <si>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</si>
  <si>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</si>
  <si>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</si>
  <si>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</si>
  <si>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</si>
  <si>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</si>
  <si>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</si>
  <si>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</si>
  <si>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</si>
  <si>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</si>
  <si>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</si>
  <si>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</si>
  <si>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</si>
  <si>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</si>
  <si>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</si>
  <si>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</si>
  <si>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</si>
  <si>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</si>
  <si>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</si>
  <si>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</si>
  <si>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</si>
  <si>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</si>
  <si>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</si>
  <si>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</si>
  <si>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</si>
  <si>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</si>
  <si>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</si>
  <si>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</si>
  <si>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</si>
  <si>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</si>
  <si>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</si>
  <si>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</si>
  <si>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</si>
  <si>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</si>
  <si>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</si>
  <si>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</si>
  <si>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</si>
  <si>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</si>
  <si>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</si>
  <si>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</si>
  <si>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</si>
  <si>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</si>
  <si>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</si>
  <si>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</si>
  <si>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</si>
  <si>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</si>
  <si>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</si>
  <si>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</si>
  <si>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</si>
  <si>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</si>
  <si>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</si>
  <si>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</si>
  <si>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</si>
  <si>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</si>
  <si>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</si>
  <si>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</si>
  <si>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</si>
  <si>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</si>
  <si>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</si>
  <si>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</si>
  <si>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</si>
  <si>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</si>
  <si>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</si>
  <si>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</si>
  <si>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</si>
  <si>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</si>
  <si>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</si>
  <si>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</si>
  <si>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</si>
  <si>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</si>
  <si>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</si>
  <si>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</si>
  <si>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</si>
  <si>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</si>
  <si>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</si>
  <si>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</si>
  <si>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</si>
  <si>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</si>
  <si>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</si>
  <si>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</si>
  <si>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</si>
  <si>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</si>
  <si>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</si>
  <si>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</si>
  <si>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</si>
  <si>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</si>
  <si>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</si>
  <si>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</si>
  <si>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</si>
  <si>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</si>
  <si>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</si>
  <si>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</si>
  <si>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</si>
  <si>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</si>
  <si>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</si>
  <si>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</si>
  <si>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</si>
  <si>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</si>
  <si>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</si>
  <si>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</si>
  <si>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</si>
  <si>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</si>
  <si>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</si>
  <si>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</si>
  <si>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</si>
  <si>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</si>
  <si>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</si>
  <si>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</si>
  <si>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</si>
  <si>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</si>
  <si>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</si>
  <si>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</si>
  <si>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</si>
  <si>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</si>
  <si>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</si>
  <si>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</si>
  <si>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</si>
  <si>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</si>
  <si>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</si>
  <si>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</si>
  <si>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</si>
  <si>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</si>
  <si>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</si>
  <si>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</si>
  <si>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</si>
  <si>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</si>
  <si>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</si>
  <si>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</si>
  <si>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</si>
  <si>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</si>
  <si>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</si>
  <si>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</si>
  <si>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</si>
  <si>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</si>
  <si>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</si>
  <si>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</si>
  <si>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</si>
  <si>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</si>
  <si>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</si>
  <si>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</si>
  <si>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</si>
  <si>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</si>
  <si>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</si>
  <si>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</si>
  <si>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</si>
  <si>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</si>
  <si>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</si>
  <si>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</si>
  <si>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</si>
  <si>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</si>
  <si>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</si>
  <si>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</si>
  <si>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</si>
  <si>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</si>
  <si>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</si>
  <si>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</si>
  <si>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</si>
  <si>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</si>
  <si>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</si>
  <si>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</si>
  <si>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</si>
  <si>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</si>
  <si>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</si>
  <si>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</si>
  <si>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</si>
  <si>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</si>
  <si>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</si>
  <si>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</si>
  <si>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</si>
  <si>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</si>
  <si>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</si>
  <si>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</si>
  <si>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</si>
  <si>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</si>
  <si>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</si>
  <si>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</si>
  <si>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</si>
  <si>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</si>
  <si>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</si>
  <si>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</si>
  <si>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</si>
  <si>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</si>
  <si>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</si>
  <si>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</si>
  <si>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</si>
  <si>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</si>
  <si>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</si>
  <si>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</si>
  <si>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</si>
  <si>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</si>
  <si>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</si>
  <si>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</si>
  <si>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</si>
  <si>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</si>
  <si>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</si>
  <si>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</si>
  <si>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</si>
  <si>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</si>
  <si>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</si>
  <si>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</si>
  <si>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</si>
  <si>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</si>
  <si>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</si>
  <si>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</si>
  <si>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</si>
  <si>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</si>
  <si>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</si>
  <si>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</si>
  <si>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</si>
  <si>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</si>
  <si>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</si>
  <si>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</si>
  <si>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</si>
  <si>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</si>
  <si>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</si>
  <si>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</si>
  <si>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</si>
  <si>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</si>
  <si>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</si>
  <si>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</si>
  <si>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</si>
  <si>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</si>
  <si>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</si>
  <si>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</si>
  <si>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</si>
  <si>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</si>
  <si>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</si>
  <si>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</si>
  <si>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</si>
  <si>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</si>
  <si>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</si>
  <si>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</si>
  <si>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</si>
  <si>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</si>
  <si>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</si>
  <si>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</si>
  <si>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</si>
  <si>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</si>
  <si>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</si>
  <si>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</si>
  <si>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</si>
  <si>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</si>
  <si>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</si>
  <si>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</si>
  <si>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</si>
  <si>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</si>
  <si>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</si>
  <si>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</si>
  <si>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</si>
  <si>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</si>
  <si>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</si>
  <si>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</si>
  <si>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</si>
  <si>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</si>
  <si>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</si>
  <si>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</si>
  <si>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</si>
  <si>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</si>
  <si>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</si>
  <si>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</si>
  <si>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</si>
  <si>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</si>
  <si>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</si>
  <si>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</si>
  <si>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</si>
  <si>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</si>
  <si>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</si>
  <si>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</si>
  <si>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</si>
  <si>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</si>
  <si>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</si>
  <si>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</si>
  <si>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</si>
  <si>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</si>
  <si>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</si>
  <si>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</si>
  <si>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</si>
  <si>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</si>
  <si>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</si>
  <si>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</si>
  <si>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</si>
  <si>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</si>
  <si>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</si>
  <si>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</si>
  <si>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</si>
  <si>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</si>
  <si>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</si>
  <si>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</si>
  <si>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</si>
  <si>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</si>
  <si>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</si>
  <si>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</si>
  <si>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</si>
  <si>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</si>
  <si>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</si>
  <si>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</si>
  <si>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</si>
  <si>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</si>
  <si>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</si>
  <si>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</si>
  <si>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</si>
  <si>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</si>
  <si>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</si>
  <si>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</si>
  <si>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</si>
  <si>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</si>
  <si>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</si>
  <si>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</si>
  <si>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</si>
  <si>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</si>
  <si>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</si>
  <si>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</si>
  <si>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</si>
  <si>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</si>
  <si>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</si>
  <si>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</si>
  <si>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</si>
  <si>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</si>
  <si>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</si>
  <si>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</si>
  <si>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</si>
  <si>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</si>
  <si>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</si>
  <si>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</si>
  <si>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</si>
  <si>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</si>
  <si>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</si>
  <si>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</si>
  <si>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</si>
  <si>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</si>
  <si>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</si>
  <si>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</si>
  <si>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</si>
  <si>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</si>
  <si>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</si>
  <si>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</si>
  <si>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</si>
  <si>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</si>
  <si>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</si>
  <si>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</si>
  <si>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</si>
  <si>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</si>
  <si>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</si>
  <si>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</si>
  <si>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</si>
  <si>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</si>
  <si>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</si>
  <si>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</si>
  <si>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</si>
  <si>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</si>
  <si>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</si>
  <si>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</si>
  <si>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</si>
  <si>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</si>
  <si>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</si>
  <si>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</si>
  <si>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</si>
  <si>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</si>
  <si>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</si>
  <si>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</si>
  <si>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</si>
  <si>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</si>
  <si>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</si>
  <si>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</si>
  <si>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</si>
  <si>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</si>
  <si>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</si>
  <si>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</si>
  <si>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</si>
  <si>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</si>
  <si>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</si>
  <si>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</si>
  <si>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</si>
  <si>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</si>
  <si>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</si>
  <si>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</si>
  <si>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</si>
  <si>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</si>
  <si>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</si>
  <si>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</si>
  <si>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</si>
  <si>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</si>
  <si>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</si>
  <si>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</si>
  <si>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</si>
  <si>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</si>
  <si>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</si>
  <si>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</si>
  <si>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</si>
  <si>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</si>
  <si>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</si>
  <si>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</si>
  <si>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</si>
  <si>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</si>
  <si>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</si>
  <si>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</si>
  <si>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</si>
  <si>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</si>
  <si>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</si>
  <si>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</si>
  <si>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</si>
  <si>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</si>
  <si>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</si>
  <si>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</si>
  <si>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</si>
  <si>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</si>
  <si>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</si>
  <si>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</si>
  <si>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</si>
  <si>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</si>
  <si>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</si>
  <si>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</si>
  <si>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</si>
  <si>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</si>
  <si>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</si>
  <si>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</si>
  <si>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</si>
  <si>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</si>
  <si>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</si>
  <si>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</si>
  <si>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</si>
  <si>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</si>
  <si>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</si>
  <si>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</si>
  <si>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</si>
  <si>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</si>
  <si>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</si>
  <si>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</si>
  <si>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</si>
  <si>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</si>
  <si>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</si>
  <si>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</si>
  <si>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</si>
  <si>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</si>
  <si>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</si>
  <si>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</si>
  <si>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</si>
  <si>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</si>
  <si>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</si>
  <si>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</si>
  <si>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</si>
  <si>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</si>
  <si>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</si>
  <si>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</si>
  <si>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</si>
  <si>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</si>
  <si>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</si>
  <si>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</si>
  <si>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</si>
  <si>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</si>
  <si>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</si>
  <si>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</si>
  <si>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</si>
  <si>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</si>
  <si>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</si>
  <si>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</si>
  <si>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</si>
  <si>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</si>
  <si>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</si>
  <si>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</si>
  <si>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</si>
  <si>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</si>
  <si>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</si>
  <si>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</si>
  <si>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</si>
  <si>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</si>
  <si>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</si>
  <si>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</si>
  <si>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</si>
  <si>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</si>
  <si>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</si>
  <si>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</si>
  <si>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</si>
  <si>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</si>
  <si>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</si>
  <si>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</si>
  <si>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</si>
  <si>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</si>
  <si>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</si>
  <si>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</si>
  <si>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</si>
  <si>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</si>
  <si>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</si>
  <si>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</si>
  <si>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</si>
  <si>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</si>
  <si>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</si>
  <si>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</si>
  <si>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</si>
  <si>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</si>
  <si>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</si>
  <si>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</si>
  <si>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</si>
  <si>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</si>
  <si>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</si>
  <si>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Чингис хаан музей</t>
  </si>
  <si>
    <t xml:space="preserve"> 6-1/5554</t>
  </si>
  <si>
    <t>Сүрьеэгийн клиник 3а байр 6 давхар</t>
  </si>
  <si>
    <t xml:space="preserve"> 6-1/5583</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</si>
  <si>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</si>
  <si>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</si>
  <si>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</si>
  <si>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</si>
  <si>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</si>
  <si>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</si>
  <si>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</si>
  <si>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</si>
  <si>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</si>
  <si>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</si>
  <si>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</si>
  <si>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</si>
  <si>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</si>
  <si>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</si>
  <si>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</si>
  <si>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</si>
  <si>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</si>
  <si>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</si>
  <si>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</si>
  <si>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</si>
  <si>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</si>
  <si>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</si>
  <si>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</si>
  <si>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</si>
  <si>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</si>
  <si>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</si>
  <si>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</si>
  <si>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</si>
  <si>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</si>
  <si>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</si>
  <si>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</si>
  <si>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</si>
  <si>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</si>
  <si>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</si>
  <si>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</si>
  <si>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</si>
  <si>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</si>
  <si>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</si>
  <si>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</si>
  <si>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</si>
  <si>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</si>
  <si>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</si>
  <si>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</si>
  <si>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</si>
  <si>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</si>
  <si>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</si>
  <si>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</si>
  <si>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</si>
  <si>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</si>
  <si>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</si>
  <si>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</si>
  <si>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</si>
  <si>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</si>
  <si>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</si>
  <si>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</si>
  <si>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</si>
  <si>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</si>
  <si>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</si>
  <si>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6-1/5715</t>
  </si>
  <si>
    <t xml:space="preserve"> 6-1/5947</t>
  </si>
  <si>
    <t>"Үдийн цай" хэрэгжүүлэх, цайны газрын түрээслэгчийг сонгон шалгаруулах</t>
  </si>
  <si>
    <t>2021.10.20</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</si>
  <si>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</si>
  <si>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</si>
  <si>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</si>
  <si>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</si>
  <si>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</si>
  <si>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</si>
  <si>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</si>
  <si>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</si>
  <si>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</si>
  <si>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</si>
  <si>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</si>
  <si>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</si>
  <si>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</si>
  <si>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</si>
  <si>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</si>
  <si>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</si>
  <si>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</si>
  <si>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</si>
  <si>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</si>
  <si>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</si>
  <si>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</si>
  <si>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</si>
  <si>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</si>
  <si>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</si>
  <si>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</si>
  <si>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</si>
  <si>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</si>
  <si>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</si>
  <si>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</si>
  <si>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</si>
  <si>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</si>
  <si>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</si>
  <si>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</si>
  <si>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</si>
  <si>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</si>
  <si>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</si>
  <si>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</si>
  <si>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</si>
  <si>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</si>
  <si>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</si>
  <si>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</si>
  <si>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</si>
  <si>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</si>
  <si>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</si>
  <si>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</si>
  <si>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</si>
  <si>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</si>
  <si>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</si>
  <si>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</si>
  <si>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</si>
  <si>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</si>
  <si>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</si>
  <si>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</si>
  <si>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</si>
  <si>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</si>
  <si>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</si>
  <si>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</si>
  <si>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</si>
  <si>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</si>
  <si>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</si>
  <si>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</si>
  <si>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</si>
  <si>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</si>
  <si>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</si>
  <si>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</si>
  <si>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</si>
  <si>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</si>
  <si>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</si>
  <si>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</si>
  <si>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</si>
  <si>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</si>
  <si>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</si>
  <si>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</si>
  <si>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</si>
  <si>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</si>
  <si>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</si>
  <si>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</si>
  <si>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</si>
  <si>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</si>
  <si>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</si>
  <si>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</si>
  <si>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</si>
  <si>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</si>
  <si>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</si>
  <si>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</si>
  <si>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</si>
  <si>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</si>
  <si>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</si>
  <si>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</si>
  <si>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</si>
  <si>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</si>
  <si>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</si>
  <si>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</si>
  <si>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</si>
  <si>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</si>
  <si>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</si>
  <si>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</si>
  <si>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</si>
  <si>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</si>
  <si>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</si>
  <si>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</si>
  <si>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</si>
  <si>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</si>
  <si>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</si>
  <si>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</si>
  <si>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</si>
  <si>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</si>
  <si>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</si>
  <si>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</si>
  <si>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</si>
  <si>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</si>
  <si>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</si>
  <si>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</si>
  <si>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</si>
  <si>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</si>
  <si>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</si>
  <si>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</si>
  <si>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</si>
  <si>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</si>
  <si>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</si>
  <si>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</si>
  <si>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</si>
  <si>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</si>
  <si>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</si>
  <si>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</si>
  <si>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</si>
  <si>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</si>
  <si>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</si>
  <si>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</si>
  <si>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</si>
  <si>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</si>
  <si>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</si>
  <si>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</si>
  <si>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</si>
  <si>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</si>
  <si>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</si>
  <si>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</si>
  <si>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</si>
  <si>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</si>
  <si>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</si>
  <si>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</si>
  <si>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</si>
  <si>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</si>
  <si>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</si>
  <si>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</si>
  <si>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</si>
  <si>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</si>
  <si>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</si>
  <si>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</si>
  <si>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</si>
  <si>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</si>
  <si>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</si>
  <si>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</si>
  <si>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</si>
  <si>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</si>
  <si>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</si>
  <si>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</si>
  <si>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</si>
  <si>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</si>
  <si>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</si>
  <si>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</si>
  <si>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</si>
  <si>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</si>
  <si>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</si>
  <si>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</si>
  <si>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</si>
  <si>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</si>
  <si>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</si>
  <si>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</si>
  <si>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</si>
  <si>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</si>
  <si>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</si>
  <si>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</si>
  <si>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</si>
  <si>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</si>
  <si>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</si>
  <si>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</si>
  <si>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</si>
  <si>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</si>
  <si>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</si>
  <si>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</si>
  <si>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</si>
  <si>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</si>
  <si>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</si>
  <si>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</si>
  <si>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</si>
  <si>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</si>
  <si>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</si>
  <si>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</si>
  <si>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</si>
  <si>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</si>
  <si>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</si>
  <si>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</si>
  <si>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</si>
  <si>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</si>
  <si>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2021.11.16</t>
  </si>
  <si>
    <t>6-1/6344</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</si>
  <si>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</si>
  <si>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</si>
  <si>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</si>
  <si>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</si>
  <si>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</si>
  <si>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</si>
  <si>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</si>
  <si>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</si>
  <si>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Рэйнж интернэшнл ХХК</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</si>
  <si>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</si>
  <si>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</si>
  <si>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</si>
  <si>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</si>
  <si>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</si>
  <si>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</si>
  <si>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</si>
  <si>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</si>
  <si>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</si>
  <si>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</si>
  <si>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</si>
  <si>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</si>
  <si>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</si>
  <si>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</si>
  <si>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</si>
  <si>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</si>
  <si>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</si>
  <si>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</si>
  <si>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</si>
  <si>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</si>
  <si>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</si>
  <si>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</si>
  <si>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</si>
  <si>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</si>
  <si>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</si>
  <si>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</si>
  <si>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</si>
  <si>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</si>
  <si>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</si>
  <si>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</si>
  <si>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</si>
  <si>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</si>
  <si>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</si>
  <si>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</si>
  <si>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</si>
  <si>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</si>
  <si>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</si>
  <si>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</si>
  <si>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</si>
  <si>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</si>
  <si>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</si>
  <si>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</si>
  <si>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</si>
  <si>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</si>
  <si>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</si>
  <si>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</si>
  <si>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</si>
  <si>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</si>
  <si>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</si>
  <si>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</si>
  <si>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</si>
  <si>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</si>
  <si>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</si>
  <si>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</si>
  <si>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</si>
  <si>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</si>
  <si>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</si>
  <si>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</si>
  <si>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</si>
  <si>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</si>
  <si>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</si>
  <si>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</si>
  <si>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</si>
  <si>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</si>
  <si>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</si>
  <si>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</si>
  <si>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</si>
  <si>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</si>
  <si>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</si>
  <si>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</si>
  <si>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</si>
  <si>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</si>
  <si>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</si>
  <si>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</si>
  <si>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</si>
  <si>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</si>
  <si>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Чойбалсан сумын эрүүл мэндийн төвийн тоног төхөөрөмж худалдан авах</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</si>
  <si>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</si>
  <si>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</si>
  <si>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</si>
  <si>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</si>
  <si>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</si>
  <si>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</si>
  <si>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</si>
  <si>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</si>
  <si>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</si>
  <si>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</si>
  <si>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</si>
  <si>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</si>
  <si>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</si>
  <si>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</si>
  <si>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</si>
  <si>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</si>
  <si>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</si>
  <si>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</si>
  <si>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</si>
  <si>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</si>
  <si>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</si>
  <si>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</si>
  <si>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</si>
  <si>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</si>
  <si>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</si>
  <si>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</si>
  <si>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</si>
  <si>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</si>
  <si>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</si>
  <si>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</si>
  <si>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</si>
  <si>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</si>
  <si>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</si>
  <si>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</si>
  <si>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</si>
  <si>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</si>
  <si>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</si>
  <si>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</si>
  <si>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</si>
  <si>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</si>
  <si>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</si>
  <si>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</si>
  <si>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</si>
  <si>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</si>
  <si>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</si>
  <si>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</si>
  <si>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</si>
  <si>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</si>
  <si>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</si>
  <si>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</si>
  <si>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</si>
  <si>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</si>
  <si>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</si>
  <si>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 xml:space="preserve"> 6-1/6743</t>
  </si>
  <si>
    <t xml:space="preserve">Флоу процесс ХХК </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</si>
  <si>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</si>
  <si>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</si>
  <si>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</si>
  <si>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</si>
  <si>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</si>
  <si>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</si>
  <si>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</si>
  <si>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</si>
  <si>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</si>
  <si>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</si>
  <si>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</si>
  <si>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</si>
  <si>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</si>
  <si>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</si>
  <si>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</si>
  <si>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</si>
  <si>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</si>
  <si>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</si>
  <si>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</si>
  <si>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</si>
  <si>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</si>
  <si>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</si>
  <si>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</si>
  <si>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</si>
  <si>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</si>
  <si>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</si>
  <si>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</si>
  <si>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Налайх сайн булаг ХХК</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</si>
  <si>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</si>
  <si>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</si>
  <si>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</si>
  <si>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</si>
  <si>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</si>
  <si>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</si>
  <si>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</si>
  <si>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</si>
  <si>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</si>
  <si>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</si>
  <si>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</si>
  <si>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</si>
  <si>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</si>
  <si>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</si>
  <si>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</si>
  <si>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</si>
  <si>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</si>
  <si>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</si>
  <si>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</si>
  <si>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</si>
  <si>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</si>
  <si>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</si>
  <si>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</si>
  <si>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</si>
  <si>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</si>
  <si>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</si>
  <si>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</si>
  <si>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</si>
  <si>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</si>
  <si>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</si>
  <si>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</si>
  <si>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</si>
  <si>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</si>
  <si>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</si>
  <si>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</si>
  <si>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</si>
  <si>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</si>
  <si>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</si>
  <si>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</si>
  <si>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</si>
  <si>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 xml:space="preserve">Десерт мийт ХХК </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</si>
  <si>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</si>
  <si>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</si>
  <si>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</si>
  <si>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</si>
  <si>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</si>
  <si>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</si>
  <si>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</si>
  <si>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</si>
  <si>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</si>
  <si>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</si>
  <si>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</si>
  <si>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</si>
  <si>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</si>
  <si>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</si>
  <si>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</si>
  <si>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</si>
  <si>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</si>
  <si>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</si>
  <si>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</si>
  <si>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</si>
  <si>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</si>
  <si>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6-1/6959</t>
  </si>
  <si>
    <t>Очирт хөрс ХХК</t>
  </si>
  <si>
    <t>Өвөлжилтийн бэлтгэл хангах өвс, тэжээл бэлтгэх</t>
  </si>
  <si>
    <t xml:space="preserve"> 6-1/6945</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</si>
  <si>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</si>
  <si>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</si>
  <si>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</si>
  <si>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</si>
  <si>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</si>
  <si>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</si>
  <si>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</si>
  <si>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</si>
  <si>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</si>
  <si>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</si>
  <si>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</si>
  <si>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</si>
  <si>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</si>
  <si>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</si>
  <si>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</si>
  <si>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</si>
  <si>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</si>
  <si>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</si>
  <si>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</si>
  <si>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</si>
  <si>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</si>
  <si>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</si>
  <si>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</si>
  <si>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</si>
  <si>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</si>
  <si>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</si>
  <si>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</si>
  <si>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</si>
  <si>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</si>
  <si>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</si>
  <si>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</si>
  <si>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</si>
  <si>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</si>
  <si>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</si>
  <si>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</si>
  <si>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</si>
  <si>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</si>
  <si>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</si>
  <si>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</si>
  <si>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</si>
  <si>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</si>
  <si>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</si>
  <si>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</si>
  <si>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</si>
  <si>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</si>
  <si>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</si>
  <si>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</si>
  <si>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</si>
  <si>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</si>
  <si>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</si>
  <si>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</si>
  <si>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</si>
  <si>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</si>
  <si>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</si>
  <si>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</si>
  <si>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</si>
  <si>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</si>
  <si>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 xml:space="preserve"> 6-1/7252</t>
  </si>
  <si>
    <t>Хөхбугат ХХК</t>
  </si>
  <si>
    <t>Нүхт тур ХХК</t>
  </si>
  <si>
    <t>Зорчигчийн хоолны үйлчилгээ үзүүлэх</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</si>
  <si>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</si>
  <si>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</si>
  <si>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</si>
  <si>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</si>
  <si>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</si>
  <si>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</si>
  <si>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</si>
  <si>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</si>
  <si>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 xml:space="preserve">Мера ХХК </t>
  </si>
  <si>
    <t>Цанхийн зүүн уурхайн өрөмдлөг, тэсэлгээний ажил</t>
  </si>
  <si>
    <t xml:space="preserve"> 6-1/11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</si>
  <si>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</si>
  <si>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</si>
  <si>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</si>
  <si>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</si>
  <si>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</si>
  <si>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</si>
  <si>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</si>
  <si>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</si>
  <si>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</si>
  <si>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</si>
  <si>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</si>
  <si>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</si>
  <si>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</si>
  <si>
    <t>Энгэршанд, Хөхнуур багуудад угаалгын ванн</t>
  </si>
  <si>
    <t>ТТХК/202201042</t>
  </si>
  <si>
    <t>Хур билиг ХХК</t>
  </si>
  <si>
    <t>Тендер шалгаруулалттай холбоотой 2022 оны 7 дугаар сард шийдвэрлэсэн гомдлын талаарх судалгаа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</si>
</sst>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4">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sz val="10"/>
      <color theme="0"/>
      <name val="Arial"/>
      <family val="2"/>
    </font>
    <font>
      <b/>
      <u/>
      <sz val="10"/>
      <color rgb="FFFF0000"/>
      <name val="Arial"/>
      <family val="2"/>
    </font>
    <font>
      <b/>
      <sz val="10"/>
      <color rgb="FF00B0F0"/>
      <name val="Arial"/>
      <family val="2"/>
    </font>
    <font>
      <b/>
      <sz val="10"/>
      <color theme="9" tint="-0.499984740745262"/>
      <name val="Arial"/>
      <family val="2"/>
    </font>
    <font>
      <u/>
      <sz val="10"/>
      <color rgb="FF000000"/>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
      <left style="thin">
        <color indexed="64"/>
      </left>
      <right style="thin">
        <color indexed="64"/>
      </right>
      <top style="thin">
        <color indexed="64"/>
      </top>
      <bottom style="thin">
        <color rgb="FF000000"/>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49">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96" fillId="13" borderId="1" xfId="1" applyNumberFormat="1" applyFill="1" applyBorder="1" applyAlignment="1">
      <alignment horizontal="center" vertical="center" wrapText="1"/>
    </xf>
    <xf numFmtId="167" fontId="1" fillId="0" borderId="12"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29" fillId="14" borderId="33" xfId="1" applyNumberFormat="1" applyFont="1" applyFill="1" applyBorder="1" applyAlignment="1">
      <alignment horizontal="center" vertical="center" wrapText="1"/>
    </xf>
    <xf numFmtId="0" fontId="0" fillId="0" borderId="34" xfId="0" applyBorder="1" applyAlignment="1">
      <alignment horizontal="center" vertical="center" wrapText="1"/>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wrapText="1"/>
    </xf>
    <xf numFmtId="0" fontId="112" fillId="0" borderId="0" xfId="3138" applyAlignment="1">
      <alignment horizontal="center" vertical="center"/>
    </xf>
    <xf numFmtId="49" fontId="112" fillId="2" borderId="1" xfId="3138" applyNumberFormat="1" applyFill="1" applyBorder="1" applyAlignment="1">
      <alignment horizontal="center" vertical="center" wrapText="1" shrinkToFit="1"/>
    </xf>
    <xf numFmtId="0" fontId="133" fillId="0" borderId="0" xfId="3138" applyFont="1" applyAlignment="1">
      <alignment horizontal="center" vertical="center"/>
    </xf>
    <xf numFmtId="9" fontId="100" fillId="0" borderId="1" xfId="3138" applyNumberFormat="1" applyFont="1" applyBorder="1" applyAlignment="1">
      <alignment horizontal="center" vertical="center" wrapText="1"/>
    </xf>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4B05E8C-6DA9-41F0-97C1-0156A42F98F6}">
    <nsvFilter filterId="{00000000-0009-0000-0100-000003000000}" ref="H2:H13" tableId="16"/>
    <nsvFilter filterId="{00000000-0009-0000-0100-000008000000}" ref="C1:C3" tableId="18"/>
  </namedSheetView>
  <namedSheetView name="View2" id="{C02D1B8D-E583-4653-8057-86017DC23D0A}">
    <nsvFilter filterId="{00000000-0009-0000-0100-000003000000}" ref="H2:H13" tableId="16">
      <sortRules>
        <sortRule colId="0" id="{0B08FCA3-1C05-43ED-88DD-08D8953626EE}">
          <sortCondition ref="H2:H13"/>
        </sortRule>
      </sortRules>
    </nsvFilter>
    <nsvFilter filterId="{00000000-0009-0000-0100-000008000000}" ref="C1:C3" tableId="18"/>
  </namedSheetView>
  <namedSheetView name="View3" id="{84947680-28DA-4FC1-8F01-8025388483F4}">
    <nsvFilter filterId="{00000000-0009-0000-0100-000003000000}" ref="H2:H13" tableId="16">
      <sortRules>
        <sortRule colId="0" id="{0B08FCA3-1C05-43ED-88DD-08D8953626EE}">
          <sortCondition ref="H2:H13"/>
        </sortRule>
      </sortRules>
    </nsvFilter>
    <nsvFilter filterId="{00000000-0009-0000-0100-000008000000}" ref="C1:C3" tableId="18"/>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99.434354513891"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H2:H13" totalsRowShown="0" headerRowDxfId="81" dataDxfId="80" tableBorderDxfId="79" headerRowCellStyle="Normal 2" dataCellStyle="Normal 2">
  <autoFilter ref="H2:H13" xr:uid="{00000000-0009-0000-0100-000003000000}"/>
  <sortState xmlns:xlrd2="http://schemas.microsoft.com/office/spreadsheetml/2017/richdata2" ref="H3:H12">
    <sortCondition ref="H2:H12"/>
  </sortState>
  <tableColumns count="1">
    <tableColumn id="1" xr3:uid="{0B08FCA3-1C05-43ED-88DD-08D8953626EE}" name="Шийдвэрийн төрөл" dataDxfId="78"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54" dataDxfId="53" tableBorderDxfId="52"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51"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50" dataDxfId="49" headerRowCellStyle="Normal 2" dataCellStyle="Normal 2">
  <autoFilter ref="D1:D11" xr:uid="{00000000-0009-0000-0100-000005000000}"/>
  <tableColumns count="1">
    <tableColumn id="1" xr3:uid="{C25926B2-3B15-4746-9F40-A39EB99A3616}" name="Ажилтны нэрс" dataDxfId="48"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47" dataDxfId="46" headerRowCellStyle="Normal 2" dataCellStyle="Normal 2">
  <autoFilter ref="C1:C3" xr:uid="{00000000-0009-0000-0100-000008000000}"/>
  <tableColumns count="1">
    <tableColumn id="1" xr3:uid="{37FE6478-2CCC-4170-A2E2-ED81BD4EAD84}" name="Даргын цохолт" dataDxfId="45"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44" dataDxfId="43" tableBorderDxfId="42"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41"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40" dataDxfId="39" headerRowCellStyle="Normal 2" dataCellStyle="Normal 2">
  <autoFilter ref="E1:E11" xr:uid="{9945EAF9-04B8-4B3C-8102-2B4650087E0D}"/>
  <tableColumns count="1">
    <tableColumn id="1" xr3:uid="{377B376F-2562-40C4-9AE7-6AC7C1B52023}" name="Ажилтны нэрс" dataDxfId="38"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37" dataDxfId="36" headerRowCellStyle="Normal 2" dataCellStyle="Normal 2">
  <autoFilter ref="D1:D6" xr:uid="{C72938CD-B83E-4AC9-A4C3-344A6C6F83A3}"/>
  <tableColumns count="1">
    <tableColumn id="1" xr3:uid="{7304FAA3-CED8-4A46-B57F-487658AFECB2}" name="Даргын цохолт" dataDxfId="35"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C1:C3" totalsRowShown="0" headerRowDxfId="77" dataDxfId="76" headerRowCellStyle="Normal 2" dataCellStyle="Normal 2">
  <autoFilter ref="C1:C3" xr:uid="{00000000-0009-0000-0100-000008000000}"/>
  <tableColumns count="1">
    <tableColumn id="1" xr3:uid="{A4DA5138-0E83-4F01-8EFA-E0EC5D5EE79B}" name="Даргын цохолт" dataDxfId="75"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74" dataDxfId="73" tableBorderDxfId="72" headerRowCellStyle="Normal 2" dataCellStyle="Normal 2">
  <autoFilter ref="H2:H11" xr:uid="{00000000-0009-0000-0100-000003000000}"/>
  <tableColumns count="1">
    <tableColumn id="1" xr3:uid="{00000000-0010-0000-0000-000001000000}" name="Шийдвэрийн төрөл" dataDxfId="71"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70" dataDxfId="69" headerRowCellStyle="Normal 2" dataCellStyle="Normal 2">
  <autoFilter ref="D1:D11" xr:uid="{00000000-0009-0000-0100-000005000000}"/>
  <tableColumns count="1">
    <tableColumn id="1" xr3:uid="{00000000-0010-0000-0100-000001000000}" name="Ажилтны нэрс" dataDxfId="68"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67" dataDxfId="66" headerRowCellStyle="Normal 2" dataCellStyle="Normal 2">
  <autoFilter ref="C1:C6" xr:uid="{00000000-0009-0000-0100-000008000000}"/>
  <tableColumns count="1">
    <tableColumn id="1" xr3:uid="{00000000-0010-0000-0300-000001000000}" name="Даргын цохолт" dataDxfId="65"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64" dataDxfId="63" tableBorderDxfId="62" headerRowCellStyle="Normal 2" dataCellStyle="Normal 2">
  <autoFilter ref="H2:H12" xr:uid="{00000000-0009-0000-0100-000003000000}"/>
  <tableColumns count="1">
    <tableColumn id="1" xr3:uid="{96D8B675-B9EA-4A8E-9307-7D67A44F9825}" name="Шийдвэрийн төрөл" dataDxfId="61"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60" dataDxfId="59" headerRowCellStyle="Normal 2" dataCellStyle="Normal 2">
  <autoFilter ref="D1:D11" xr:uid="{00000000-0009-0000-0100-000005000000}"/>
  <tableColumns count="1">
    <tableColumn id="1" xr3:uid="{C0073801-180F-4789-95EB-C3928ED52ABB}" name="Ажилтны нэрс" dataDxfId="58"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57" dataDxfId="56" headerRowCellStyle="Normal 2" dataCellStyle="Normal 2">
  <autoFilter ref="C1:C3" xr:uid="{00000000-0009-0000-0100-000008000000}"/>
  <tableColumns count="1">
    <tableColumn id="1" xr3:uid="{133B2753-371B-4D96-BD4D-D7B7B9B1C1B7}" name="Даргын цохолт" dataDxfId="55"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tender.gov.mn/mn/invitation/detail/1650732125060" TargetMode="External"/><Relationship Id="rId21" Type="http://schemas.openxmlformats.org/officeDocument/2006/relationships/hyperlink" Target="https://www.tender.gov.mn/mn/invitation/detail/1653354646523" TargetMode="External"/><Relationship Id="rId42" Type="http://schemas.openxmlformats.org/officeDocument/2006/relationships/hyperlink" Target="../../../../state_paper/Lists/PowerAPPS/Attachments/64670/Image_18037.pdf" TargetMode="External"/><Relationship Id="rId63" Type="http://schemas.openxmlformats.org/officeDocument/2006/relationships/hyperlink" Target="../../../../state_paper/Lists/PowerAPPS/Attachments/65077/Image_18242.pdf" TargetMode="External"/><Relationship Id="rId84" Type="http://schemas.openxmlformats.org/officeDocument/2006/relationships/hyperlink" Target="https://www.tender.gov.mn/mn/invitation/detail/1652196632853" TargetMode="External"/><Relationship Id="rId138" Type="http://schemas.openxmlformats.org/officeDocument/2006/relationships/hyperlink" Target="https://www.tender.gov.mn/mn/invitation/detail/1650731979015" TargetMode="External"/><Relationship Id="rId159" Type="http://schemas.openxmlformats.org/officeDocument/2006/relationships/table" Target="../tables/table1.xml"/><Relationship Id="rId107" Type="http://schemas.openxmlformats.org/officeDocument/2006/relationships/hyperlink" Target="../../../../state_paper/Lists/PowerAPPS/Attachments/65799/Image_4440.pdf" TargetMode="External"/><Relationship Id="rId11" Type="http://schemas.openxmlformats.org/officeDocument/2006/relationships/hyperlink" Target="https://www.tender.gov.mn/mn/invitation/detail/1653353844728" TargetMode="External"/><Relationship Id="rId32" Type="http://schemas.openxmlformats.org/officeDocument/2006/relationships/hyperlink" Target="../../../../state_paper/Lists/PowerAPPS/Attachments/64528/Image_17961.pdf" TargetMode="External"/><Relationship Id="rId53" Type="http://schemas.openxmlformats.org/officeDocument/2006/relationships/hyperlink" Target="../../../../state_paper/Lists/PowerAPPS/Attachments/64815/Image_18117.pdf" TargetMode="External"/><Relationship Id="rId74" Type="http://schemas.openxmlformats.org/officeDocument/2006/relationships/hyperlink" Target="https://www.tender.gov.mn/mn/invitation/detail/1653355870605" TargetMode="External"/><Relationship Id="rId128" Type="http://schemas.openxmlformats.org/officeDocument/2006/relationships/hyperlink" Target="../../../../state_paper/Lists/PowerAPPS/Attachments/66163/Image_4751.pdf" TargetMode="External"/><Relationship Id="rId149" Type="http://schemas.openxmlformats.org/officeDocument/2006/relationships/hyperlink" Target="https://www.tender.gov.mn/mn/invitation/detail/1653354982221" TargetMode="External"/><Relationship Id="rId5" Type="http://schemas.openxmlformats.org/officeDocument/2006/relationships/hyperlink" Target="https://www.tender.gov.mn/mn/invitation/detail/1652614666448" TargetMode="External"/><Relationship Id="rId95" Type="http://schemas.openxmlformats.org/officeDocument/2006/relationships/hyperlink" Target="../../../../state_paper/Lists/PowerAPPS/Attachments/65554/Image_4209.pdf" TargetMode="External"/><Relationship Id="rId160" Type="http://schemas.openxmlformats.org/officeDocument/2006/relationships/table" Target="../tables/table2.xml"/><Relationship Id="rId22" Type="http://schemas.openxmlformats.org/officeDocument/2006/relationships/hyperlink" Target="../../../../state_paper/Lists/PowerAPPS/Attachments/64406/Image_17891.pdf" TargetMode="External"/><Relationship Id="rId43" Type="http://schemas.openxmlformats.org/officeDocument/2006/relationships/hyperlink" Target="https://www.tender.gov.mn/mn/invitation/detail/1653355494430" TargetMode="External"/><Relationship Id="rId64" Type="http://schemas.openxmlformats.org/officeDocument/2006/relationships/hyperlink" Target="https://www.tender.gov.mn/mn/invitation/detail/1651433667057" TargetMode="External"/><Relationship Id="rId118" Type="http://schemas.openxmlformats.org/officeDocument/2006/relationships/hyperlink" Target="../../../../state_paper/Lists/PowerAPPS/Attachments/65973/Image_4583.pdf" TargetMode="External"/><Relationship Id="rId139" Type="http://schemas.openxmlformats.org/officeDocument/2006/relationships/hyperlink" Target="../../../../state_paper/Lists/PowerAPPS/Attachments/66444/Image_5011.pdf" TargetMode="External"/><Relationship Id="rId85" Type="http://schemas.openxmlformats.org/officeDocument/2006/relationships/hyperlink" Target="../../../../state_paper/Lists/PowerAPPS/Attachments/65346/Image_4035.pdf" TargetMode="External"/><Relationship Id="rId150" Type="http://schemas.openxmlformats.org/officeDocument/2006/relationships/hyperlink" Target="../../../../state_paper/Lists/PowerAPPS/Attachments/66538/Image_5106.pdf" TargetMode="External"/><Relationship Id="rId12" Type="http://schemas.openxmlformats.org/officeDocument/2006/relationships/hyperlink" Target="..\..\..\..\state_paper\Lists\PowerAPPS\Attachments\64299\Image_17826.pdf" TargetMode="External"/><Relationship Id="rId17" Type="http://schemas.openxmlformats.org/officeDocument/2006/relationships/hyperlink" Target="https://www.tender.gov.mn/mn/invitation/detail/1651433911357" TargetMode="External"/><Relationship Id="rId33" Type="http://schemas.openxmlformats.org/officeDocument/2006/relationships/hyperlink" Target="https://www.tender.gov.mn/mn/invitation/detail/1650732299448" TargetMode="External"/><Relationship Id="rId38" Type="http://schemas.openxmlformats.org/officeDocument/2006/relationships/hyperlink" Target="../../../../state_paper/Lists/PowerAPPS/Attachments/64647/Image_18024.pdf" TargetMode="External"/><Relationship Id="rId59" Type="http://schemas.openxmlformats.org/officeDocument/2006/relationships/hyperlink" Target="../../../../state_paper/Lists/PowerAPPS/Attachments/65024/Image_18204.pdf" TargetMode="External"/><Relationship Id="rId103" Type="http://schemas.openxmlformats.org/officeDocument/2006/relationships/hyperlink" Target="../../../../state_paper/Lists/PowerAPPS/Attachments/65783/Image_4426.pdf" TargetMode="External"/><Relationship Id="rId108" Type="http://schemas.openxmlformats.org/officeDocument/2006/relationships/hyperlink" Target="../../../../state_paper/Lists/PowerAPPS/Attachments/65802/Image_4443.pdf" TargetMode="External"/><Relationship Id="rId124" Type="http://schemas.openxmlformats.org/officeDocument/2006/relationships/hyperlink" Target="../../../../state_paper/Lists/PowerAPPS/Attachments/66122/Image_4712.pdf" TargetMode="External"/><Relationship Id="rId129" Type="http://schemas.openxmlformats.org/officeDocument/2006/relationships/hyperlink" Target="https://www.tender.gov.mn/mn/invitation/detail/1653353989925" TargetMode="External"/><Relationship Id="rId54" Type="http://schemas.openxmlformats.org/officeDocument/2006/relationships/hyperlink" Target="https://www.tender.gov.mn/mn/invitation/detail/1649341911072" TargetMode="External"/><Relationship Id="rId70" Type="http://schemas.openxmlformats.org/officeDocument/2006/relationships/hyperlink" Target="https://www.tender.gov.mn/mn/invitation/detail/1652196618722" TargetMode="External"/><Relationship Id="rId75" Type="http://schemas.openxmlformats.org/officeDocument/2006/relationships/hyperlink" Target="../../../../state_paper/Lists/PowerAPPS/Attachments/65177/Image_18289.pdf" TargetMode="External"/><Relationship Id="rId91" Type="http://schemas.openxmlformats.org/officeDocument/2006/relationships/hyperlink" Target="../../../../state_paper/Lists/PowerAPPS/Attachments/65446/Image_4125.pdf" TargetMode="External"/><Relationship Id="rId96" Type="http://schemas.openxmlformats.org/officeDocument/2006/relationships/hyperlink" Target="https://www.tender.gov.mn/mn/invitation/detail/1652196485949" TargetMode="External"/><Relationship Id="rId140" Type="http://schemas.openxmlformats.org/officeDocument/2006/relationships/hyperlink" Target="https://www.tender.gov.mn/mn/invitation/detail/1653355625358" TargetMode="External"/><Relationship Id="rId145" Type="http://schemas.openxmlformats.org/officeDocument/2006/relationships/hyperlink" Target="../../../../state_paper/Lists/PowerAPPS/Attachments/66490/Image_5059.pdf" TargetMode="External"/><Relationship Id="rId161" Type="http://schemas.microsoft.com/office/2019/04/relationships/namedSheetView" Target="../namedSheetViews/namedSheetView1.xml"/><Relationship Id="rId1" Type="http://schemas.openxmlformats.org/officeDocument/2006/relationships/hyperlink" Target="https://www.tender.gov.mn/mn/invitation" TargetMode="External"/><Relationship Id="rId6" Type="http://schemas.openxmlformats.org/officeDocument/2006/relationships/hyperlink" Target="../../../../state_paper/Lists/PowerAPPS/Attachments/64186/Image_3629.pdf" TargetMode="External"/><Relationship Id="rId23" Type="http://schemas.openxmlformats.org/officeDocument/2006/relationships/hyperlink" Target="https://www.tender.gov.mn/mn/invitation/detail/1650732102003" TargetMode="External"/><Relationship Id="rId28" Type="http://schemas.openxmlformats.org/officeDocument/2006/relationships/hyperlink" Target="../../../../state_paper/Lists/PowerAPPS/Attachments/64525/Image_17959.pdf" TargetMode="External"/><Relationship Id="rId49" Type="http://schemas.openxmlformats.org/officeDocument/2006/relationships/hyperlink" Target="../../../../state_paper/Lists/PowerAPPS/Attachments/64678/Image_18043.pdf" TargetMode="External"/><Relationship Id="rId114" Type="http://schemas.openxmlformats.org/officeDocument/2006/relationships/hyperlink" Target="../../../../state_paper/Lists/PowerAPPS/Attachments/65875/Image_4497.pdf" TargetMode="External"/><Relationship Id="rId119" Type="http://schemas.openxmlformats.org/officeDocument/2006/relationships/hyperlink" Target="https://www.tender.gov.mn/mn/invitation/detail/1653355558382" TargetMode="External"/><Relationship Id="rId44" Type="http://schemas.openxmlformats.org/officeDocument/2006/relationships/hyperlink" Target="../../../../state_paper/Lists/PowerAPPS/Attachments/64671/Image_18038.pdf" TargetMode="External"/><Relationship Id="rId60" Type="http://schemas.openxmlformats.org/officeDocument/2006/relationships/hyperlink" Target="https://www.tender.gov.mn/mn/invitation/detail/1653355186937" TargetMode="External"/><Relationship Id="rId65" Type="http://schemas.openxmlformats.org/officeDocument/2006/relationships/hyperlink" Target="../../../../state_paper/Lists/PowerAPPS/Attachments/65101/Image_18251.pdf" TargetMode="External"/><Relationship Id="rId81" Type="http://schemas.openxmlformats.org/officeDocument/2006/relationships/hyperlink" Target="../../../../state_paper/Lists/PowerAPPS/Attachments/65241/Image_18324.pdf" TargetMode="External"/><Relationship Id="rId86" Type="http://schemas.openxmlformats.org/officeDocument/2006/relationships/hyperlink" Target="https://www.tender.gov.mn/mn/invitation/detail/1652614489081" TargetMode="External"/><Relationship Id="rId130" Type="http://schemas.openxmlformats.org/officeDocument/2006/relationships/hyperlink" Target="../../../../state_paper/Lists/PowerAPPS/Attachments/66169/Image_4758.pdf" TargetMode="External"/><Relationship Id="rId135" Type="http://schemas.openxmlformats.org/officeDocument/2006/relationships/hyperlink" Target="https://www.tender.gov.mn/mn/invitation/detail/1653354795698" TargetMode="External"/><Relationship Id="rId151" Type="http://schemas.openxmlformats.org/officeDocument/2006/relationships/hyperlink" Target="../../../../state_paper/Lists/PowerAPPS/Attachments/66542/Image_5110.pdf" TargetMode="External"/><Relationship Id="rId156" Type="http://schemas.openxmlformats.org/officeDocument/2006/relationships/hyperlink" Target="https://www.tender.gov.mn/mn/invitation/detail/1653355462113" TargetMode="External"/><Relationship Id="rId13" Type="http://schemas.openxmlformats.org/officeDocument/2006/relationships/hyperlink" Target="https://www.tender.gov.mn/mn/invitation/detail/1647834014154" TargetMode="External"/><Relationship Id="rId18" Type="http://schemas.openxmlformats.org/officeDocument/2006/relationships/hyperlink" Target="../../../../state_paper/Lists/PowerAPPS/Attachments/64400/Image_17886.pdf" TargetMode="External"/><Relationship Id="rId39" Type="http://schemas.openxmlformats.org/officeDocument/2006/relationships/hyperlink" Target="https://www.tender.gov.mn/mn/invitation/detail/1651433541573" TargetMode="External"/><Relationship Id="rId109" Type="http://schemas.openxmlformats.org/officeDocument/2006/relationships/hyperlink" Target="https://www.tender.gov.mn/mn/invitation/detail/1652196494433" TargetMode="External"/><Relationship Id="rId34" Type="http://schemas.openxmlformats.org/officeDocument/2006/relationships/hyperlink" Target="../../../../state_paper/Lists/PowerAPPS/Attachments/64614/Image_17999.pdf" TargetMode="External"/><Relationship Id="rId50" Type="http://schemas.openxmlformats.org/officeDocument/2006/relationships/hyperlink" Target="https://www.tender.gov.mn/mn/invitation/detail/1651433654407" TargetMode="External"/><Relationship Id="rId55" Type="http://schemas.openxmlformats.org/officeDocument/2006/relationships/hyperlink" Target="../../../../state_paper/Lists/PowerAPPS/Attachments/64921/Image_3860.pdf" TargetMode="External"/><Relationship Id="rId76" Type="http://schemas.openxmlformats.org/officeDocument/2006/relationships/hyperlink" Target="https://www.tender.gov.mn/mn/invitation/detail/1651434022844" TargetMode="External"/><Relationship Id="rId97" Type="http://schemas.openxmlformats.org/officeDocument/2006/relationships/hyperlink" Target="../../../../state_paper/Lists/PowerAPPS/Attachments/65616/Image_4270.pdf" TargetMode="External"/><Relationship Id="rId104" Type="http://schemas.openxmlformats.org/officeDocument/2006/relationships/hyperlink" Target="https://www.tender.gov.mn/mn/invitation/detail/1653355174214" TargetMode="External"/><Relationship Id="rId120" Type="http://schemas.openxmlformats.org/officeDocument/2006/relationships/hyperlink" Target="../../../../state_paper/Lists/PowerAPPS/Attachments/65991/Image_4596.pdf" TargetMode="External"/><Relationship Id="rId125" Type="http://schemas.openxmlformats.org/officeDocument/2006/relationships/hyperlink" Target="https://www.tender.gov.mn/mn/invitation/detail/1653353994839" TargetMode="External"/><Relationship Id="rId141" Type="http://schemas.openxmlformats.org/officeDocument/2006/relationships/hyperlink" Target="../../../../state_paper/Lists/PowerAPPS/Attachments/66468/Image_5035.pdf" TargetMode="External"/><Relationship Id="rId146" Type="http://schemas.openxmlformats.org/officeDocument/2006/relationships/hyperlink" Target="https://www.tender.gov.mn/mn/invitation/detail/1653354729279" TargetMode="External"/><Relationship Id="rId7" Type="http://schemas.openxmlformats.org/officeDocument/2006/relationships/hyperlink" Target="https://www.tender.gov.mn/mn/invitation/detail/1650731945156" TargetMode="External"/><Relationship Id="rId71" Type="http://schemas.openxmlformats.org/officeDocument/2006/relationships/hyperlink" Target="../../../../state_paper/Lists/PowerAPPS/Attachments/65153/Image_18271.pdf" TargetMode="External"/><Relationship Id="rId92" Type="http://schemas.openxmlformats.org/officeDocument/2006/relationships/hyperlink" Target="https://www.tender.gov.mn/mn/invitation/detail/1650247474279" TargetMode="External"/><Relationship Id="rId2" Type="http://schemas.openxmlformats.org/officeDocument/2006/relationships/hyperlink" Target="../../../../state_paper/Lists/PowerAPPS/Attachments/64076/Image_17742.pdf" TargetMode="External"/><Relationship Id="rId29" Type="http://schemas.openxmlformats.org/officeDocument/2006/relationships/hyperlink" Target="https://www.tender.gov.mn/mn/invitation/detail/1652614541462" TargetMode="External"/><Relationship Id="rId24" Type="http://schemas.openxmlformats.org/officeDocument/2006/relationships/hyperlink" Target="../../../../state_paper/Lists/PowerAPPS/Attachments/64413/Image_17896.pdf" TargetMode="External"/><Relationship Id="rId40" Type="http://schemas.openxmlformats.org/officeDocument/2006/relationships/hyperlink" Target="../../../../state_paper/Lists/PowerAPPS/Attachments/64668/Image_18036.pdf" TargetMode="External"/><Relationship Id="rId45" Type="http://schemas.openxmlformats.org/officeDocument/2006/relationships/hyperlink" Target="https://www.tender.gov.mn/mn/invitation/detail/1649341812297" TargetMode="External"/><Relationship Id="rId66" Type="http://schemas.openxmlformats.org/officeDocument/2006/relationships/hyperlink" Target="https://www.tender.gov.mn/mn/invitation/detail/1652614387659" TargetMode="External"/><Relationship Id="rId87" Type="http://schemas.openxmlformats.org/officeDocument/2006/relationships/hyperlink" Target="../../../../state_paper/Lists/PowerAPPS/Attachments/65357/Image_4047.pdf" TargetMode="External"/><Relationship Id="rId110" Type="http://schemas.openxmlformats.org/officeDocument/2006/relationships/hyperlink" Target="../../../../state_paper/Lists/PowerAPPS/Attachments/65813/Image_4454.pdf" TargetMode="External"/><Relationship Id="rId115" Type="http://schemas.openxmlformats.org/officeDocument/2006/relationships/hyperlink" Target="https://www.tender.gov.mn/mn/invitation/detail/1653354171352" TargetMode="External"/><Relationship Id="rId131" Type="http://schemas.openxmlformats.org/officeDocument/2006/relationships/hyperlink" Target="https://www.tender.gov.mn/mn/invitation/detail/1653353832303" TargetMode="External"/><Relationship Id="rId136" Type="http://schemas.openxmlformats.org/officeDocument/2006/relationships/hyperlink" Target="https://www.tender.gov.mn/mn/invitation/detail/1650247596584" TargetMode="External"/><Relationship Id="rId157" Type="http://schemas.openxmlformats.org/officeDocument/2006/relationships/hyperlink" Target="../../../../state_paper/Lists/PowerAPPS/Attachments/66195/Image_4779.pdf" TargetMode="External"/><Relationship Id="rId61" Type="http://schemas.openxmlformats.org/officeDocument/2006/relationships/hyperlink" Target="../../../../state_paper/Lists/PowerAPPS/Attachments/65054/Image_18224.pdf" TargetMode="External"/><Relationship Id="rId82" Type="http://schemas.openxmlformats.org/officeDocument/2006/relationships/hyperlink" Target="https://www.tender.gov.mn/mn/invitation/detail/1652614451183" TargetMode="External"/><Relationship Id="rId152" Type="http://schemas.openxmlformats.org/officeDocument/2006/relationships/hyperlink" Target="https://www.tender.gov.mn/mn/invitation/detail/1653354224699" TargetMode="External"/><Relationship Id="rId19" Type="http://schemas.openxmlformats.org/officeDocument/2006/relationships/hyperlink" Target="https://www.tender.gov.mn/mn/invitation/detail/1652614473928" TargetMode="External"/><Relationship Id="rId14" Type="http://schemas.openxmlformats.org/officeDocument/2006/relationships/hyperlink" Target="../../../../state_paper/Lists/PowerAPPS/Attachments/64341/Image_17852.pdf" TargetMode="External"/><Relationship Id="rId30" Type="http://schemas.openxmlformats.org/officeDocument/2006/relationships/hyperlink" Target="../../../../state_paper/Lists/PowerAPPS/Attachments/64526/Image_17960.pdf" TargetMode="External"/><Relationship Id="rId35" Type="http://schemas.openxmlformats.org/officeDocument/2006/relationships/hyperlink" Target="https://www.tender.gov.mn/mn/invitation/detail/1653354247849" TargetMode="External"/><Relationship Id="rId56" Type="http://schemas.openxmlformats.org/officeDocument/2006/relationships/hyperlink" Target="https://www.tender.gov.mn/mn/invitation/detail/1650732025438" TargetMode="External"/><Relationship Id="rId77" Type="http://schemas.openxmlformats.org/officeDocument/2006/relationships/hyperlink" Target="../../../../state_paper/Lists/PowerAPPS/Attachments/65221/Image_18312.pdf" TargetMode="External"/><Relationship Id="rId100" Type="http://schemas.openxmlformats.org/officeDocument/2006/relationships/hyperlink" Target="https://www.tender.gov.mn/mn/invitation/detail/1652196521141" TargetMode="External"/><Relationship Id="rId105" Type="http://schemas.openxmlformats.org/officeDocument/2006/relationships/hyperlink" Target="../../../../state_paper/Lists/PowerAPPS/Attachments/65795/Image_4436.pdf" TargetMode="External"/><Relationship Id="rId126" Type="http://schemas.openxmlformats.org/officeDocument/2006/relationships/hyperlink" Target="../../../../state_paper/Lists/PowerAPPS/Attachments/66150/Image_4738.pdf" TargetMode="External"/><Relationship Id="rId147" Type="http://schemas.openxmlformats.org/officeDocument/2006/relationships/hyperlink" Target="../../../../state_paper/Lists/PowerAPPS/Attachments/66493/Image_5063.pdf" TargetMode="External"/><Relationship Id="rId8" Type="http://schemas.openxmlformats.org/officeDocument/2006/relationships/hyperlink" Target="../../../../state_paper/Lists/PowerAPPS/Attachments/64230/Image_3653.pdf" TargetMode="External"/><Relationship Id="rId51" Type="http://schemas.openxmlformats.org/officeDocument/2006/relationships/hyperlink" Target="../../../../state_paper/Lists/PowerAPPS/Attachments/64736/Image_18087.pdf" TargetMode="External"/><Relationship Id="rId72" Type="http://schemas.openxmlformats.org/officeDocument/2006/relationships/hyperlink" Target="https://www.tender.gov.mn/mn/invitation/detail/1652614542285" TargetMode="External"/><Relationship Id="rId93" Type="http://schemas.openxmlformats.org/officeDocument/2006/relationships/hyperlink" Target="https://www.tender.gov.mn/mn/invitation/detail/1650731922238" TargetMode="External"/><Relationship Id="rId98" Type="http://schemas.openxmlformats.org/officeDocument/2006/relationships/hyperlink" Target="https://www.tender.gov.mn/mn/invitation/detail/1653355191655" TargetMode="External"/><Relationship Id="rId121" Type="http://schemas.openxmlformats.org/officeDocument/2006/relationships/hyperlink" Target="https://www.tender.gov.mn/mn/invitation/detail/1652196521141" TargetMode="External"/><Relationship Id="rId142" Type="http://schemas.openxmlformats.org/officeDocument/2006/relationships/hyperlink" Target="https://www.tender.gov.mn/mn/invitation/detail/1652614605451" TargetMode="External"/><Relationship Id="rId3" Type="http://schemas.openxmlformats.org/officeDocument/2006/relationships/hyperlink" Target="https://www.tender.gov.mn/mn/invitation/detail/1649341923704" TargetMode="External"/><Relationship Id="rId25" Type="http://schemas.openxmlformats.org/officeDocument/2006/relationships/hyperlink" Target="https://www.tender.gov.mn/mn/invitation/detail/1650732304560" TargetMode="External"/><Relationship Id="rId46" Type="http://schemas.openxmlformats.org/officeDocument/2006/relationships/hyperlink" Target="..\..\..\..\state_paper\Lists\PowerAPPS\Attachments\64672\Image_18039.pdf" TargetMode="External"/><Relationship Id="rId67" Type="http://schemas.openxmlformats.org/officeDocument/2006/relationships/hyperlink" Target="../../../../state_paper/Lists/PowerAPPS/Attachments/65114/Image_3922.pdf" TargetMode="External"/><Relationship Id="rId116" Type="http://schemas.openxmlformats.org/officeDocument/2006/relationships/hyperlink" Target="../../../../state_paper/Lists/PowerAPPS/Attachments/65968/Image_4579.pdf" TargetMode="External"/><Relationship Id="rId137" Type="http://schemas.openxmlformats.org/officeDocument/2006/relationships/hyperlink" Target="../../../../state_paper/Lists/PowerAPPS/Attachments/66301/Image_4877.pdf" TargetMode="External"/><Relationship Id="rId158" Type="http://schemas.openxmlformats.org/officeDocument/2006/relationships/printerSettings" Target="../printerSettings/printerSettings1.bin"/><Relationship Id="rId20" Type="http://schemas.openxmlformats.org/officeDocument/2006/relationships/hyperlink" Target="../../../../state_paper/Lists/PowerAPPS/Attachments/64401/Image_17887.pdf" TargetMode="External"/><Relationship Id="rId41" Type="http://schemas.openxmlformats.org/officeDocument/2006/relationships/hyperlink" Target="https://www.tender.gov.mn/mn/invitation/detail/1651433654849" TargetMode="External"/><Relationship Id="rId62" Type="http://schemas.openxmlformats.org/officeDocument/2006/relationships/hyperlink" Target="https://www.tender.gov.mn/mn/invitation/detail/1652196597730" TargetMode="External"/><Relationship Id="rId83" Type="http://schemas.openxmlformats.org/officeDocument/2006/relationships/hyperlink" Target="../../../../state_paper/Lists/PowerAPPS/Attachments/65281/Image_18346.pdf" TargetMode="External"/><Relationship Id="rId88" Type="http://schemas.openxmlformats.org/officeDocument/2006/relationships/hyperlink" Target="https://www.tender.gov.mn/mn/invitation/detail/1653355191655" TargetMode="External"/><Relationship Id="rId111" Type="http://schemas.openxmlformats.org/officeDocument/2006/relationships/hyperlink" Target="tender.gov.mn/mn/invitation/detail/1652614468488" TargetMode="External"/><Relationship Id="rId132" Type="http://schemas.openxmlformats.org/officeDocument/2006/relationships/hyperlink" Target="../../../../state_paper/Lists/PowerAPPS/Attachments/66170/Image_4759.pdf" TargetMode="External"/><Relationship Id="rId153" Type="http://schemas.openxmlformats.org/officeDocument/2006/relationships/hyperlink" Target="../../../../state_paper/Lists/PowerAPPS/Attachments/66543/Image_5111.pdf" TargetMode="External"/><Relationship Id="rId15" Type="http://schemas.openxmlformats.org/officeDocument/2006/relationships/hyperlink" Target="../../../../state_paper/Lists/PowerAPPS/Attachments/64346/Image_3680.pdf" TargetMode="External"/><Relationship Id="rId36" Type="http://schemas.openxmlformats.org/officeDocument/2006/relationships/hyperlink" Target="../../../../state_paper/Lists/PowerAPPS/Attachments/64632/Image_18013.pdf" TargetMode="External"/><Relationship Id="rId57" Type="http://schemas.openxmlformats.org/officeDocument/2006/relationships/hyperlink" Target="../../../../state_paper/Lists/PowerAPPS/Attachments/64974/Image_3880.pdf" TargetMode="External"/><Relationship Id="rId106" Type="http://schemas.openxmlformats.org/officeDocument/2006/relationships/hyperlink" Target="https://www.tender.gov.mn/mn/invitation/detail/1650732035442" TargetMode="External"/><Relationship Id="rId127" Type="http://schemas.openxmlformats.org/officeDocument/2006/relationships/hyperlink" Target="https://www.tender.gov.mn/mn/invitation/detail/1653353782105" TargetMode="External"/><Relationship Id="rId10" Type="http://schemas.openxmlformats.org/officeDocument/2006/relationships/hyperlink" Target="../../../../state_paper/Lists/PowerAPPS/Attachments/64266/Image_17804.pdf" TargetMode="External"/><Relationship Id="rId31" Type="http://schemas.openxmlformats.org/officeDocument/2006/relationships/hyperlink" Target="https://www.tender.gov.mn/mn/invitation/detail/1653354738209" TargetMode="External"/><Relationship Id="rId52" Type="http://schemas.openxmlformats.org/officeDocument/2006/relationships/hyperlink" Target="https://www.tender.gov.mn/mn/invitation/detail/1644849909757" TargetMode="External"/><Relationship Id="rId73" Type="http://schemas.openxmlformats.org/officeDocument/2006/relationships/hyperlink" Target="../../../../state_paper/Lists/PowerAPPS/Attachments/65157/Image_18274.pdf" TargetMode="External"/><Relationship Id="rId78" Type="http://schemas.openxmlformats.org/officeDocument/2006/relationships/hyperlink" Target="https://www.tender.gov.mn/mn/invitation/detail/1652614670219" TargetMode="External"/><Relationship Id="rId94" Type="http://schemas.openxmlformats.org/officeDocument/2006/relationships/hyperlink" Target="https://www.tender.gov.mn/mn/invitation/detail/1650731922238" TargetMode="External"/><Relationship Id="rId99" Type="http://schemas.openxmlformats.org/officeDocument/2006/relationships/hyperlink" Target="../../../../state_paper/Lists/PowerAPPS/Attachments/65750/Image_4392.pdf" TargetMode="External"/><Relationship Id="rId101" Type="http://schemas.openxmlformats.org/officeDocument/2006/relationships/hyperlink" Target="https://www.tender.gov.mn/mn/invitation/detail/1653354786548" TargetMode="External"/><Relationship Id="rId122" Type="http://schemas.openxmlformats.org/officeDocument/2006/relationships/hyperlink" Target="../../../../state_paper/Lists/PowerAPPS/Attachments/66101/Image_4691.pdf" TargetMode="External"/><Relationship Id="rId143" Type="http://schemas.openxmlformats.org/officeDocument/2006/relationships/hyperlink" Target="../../../../state_paper/Lists/PowerAPPS/Attachments/66483/Image_5052.pdf" TargetMode="External"/><Relationship Id="rId148" Type="http://schemas.openxmlformats.org/officeDocument/2006/relationships/hyperlink" Target="https://www.tender.gov.mn/mn/invitation/detail/1650247474963" TargetMode="External"/><Relationship Id="rId4" Type="http://schemas.openxmlformats.org/officeDocument/2006/relationships/hyperlink" Target="../../../../state_paper/Lists/PowerAPPS/Attachments/64177/Image_17784.pdf" TargetMode="External"/><Relationship Id="rId9" Type="http://schemas.openxmlformats.org/officeDocument/2006/relationships/hyperlink" Target="https://www.tender.gov.mn/mn/invitation/detail/1650731897198" TargetMode="External"/><Relationship Id="rId26" Type="http://schemas.openxmlformats.org/officeDocument/2006/relationships/hyperlink" Target="../../../../state_paper/Lists/PowerAPPS/Attachments/64432/Image_17905.pdf" TargetMode="External"/><Relationship Id="rId47" Type="http://schemas.openxmlformats.org/officeDocument/2006/relationships/hyperlink" Target="../../../../state_paper/Lists/PowerAPPS/Attachments/64677/Image_18042.pdf" TargetMode="External"/><Relationship Id="rId68" Type="http://schemas.openxmlformats.org/officeDocument/2006/relationships/hyperlink" Target="tender.gov.mn/mn/invitation/detail/1652614387659" TargetMode="External"/><Relationship Id="rId89" Type="http://schemas.openxmlformats.org/officeDocument/2006/relationships/hyperlink" Target="../../../../state_paper/Lists/PowerAPPS/Attachments/65441/Image_4120.pdf" TargetMode="External"/><Relationship Id="rId112" Type="http://schemas.openxmlformats.org/officeDocument/2006/relationships/hyperlink" Target="../../../../state_paper/Lists/PowerAPPS/Attachments/65851/Image_4481.pdf" TargetMode="External"/><Relationship Id="rId133" Type="http://schemas.openxmlformats.org/officeDocument/2006/relationships/hyperlink" Target="https://www.tender.gov.mn/mn/invitation/detail/1653355641438" TargetMode="External"/><Relationship Id="rId154" Type="http://schemas.openxmlformats.org/officeDocument/2006/relationships/hyperlink" Target="https://www.tender.gov.mn/mn/invitation/detail/1652196521141" TargetMode="External"/><Relationship Id="rId16" Type="http://schemas.openxmlformats.org/officeDocument/2006/relationships/hyperlink" Target="../../../../state_paper/Lists/PowerAPPS/Attachments/64389/Image_17882.pdf" TargetMode="External"/><Relationship Id="rId37" Type="http://schemas.openxmlformats.org/officeDocument/2006/relationships/hyperlink" Target="https://www.tender.gov.mn/mn/invitation/detail/1653353919733" TargetMode="External"/><Relationship Id="rId58" Type="http://schemas.openxmlformats.org/officeDocument/2006/relationships/hyperlink" Target="https://www.tender.gov.mn/mn/invitation/detail/1651434022947" TargetMode="External"/><Relationship Id="rId79" Type="http://schemas.openxmlformats.org/officeDocument/2006/relationships/hyperlink" Target="../../../../state_paper/Lists/PowerAPPS/Attachments/65239/Image_18323.pdf" TargetMode="External"/><Relationship Id="rId102" Type="http://schemas.openxmlformats.org/officeDocument/2006/relationships/hyperlink" Target="../../../../state_paper/Lists/PowerAPPS/Attachments/65752/Image_4394.pdf" TargetMode="External"/><Relationship Id="rId123" Type="http://schemas.openxmlformats.org/officeDocument/2006/relationships/hyperlink" Target="../../../../state_paper/Lists/PowerAPPS/Attachments/66101/Image_4691.pdf" TargetMode="External"/><Relationship Id="rId144" Type="http://schemas.openxmlformats.org/officeDocument/2006/relationships/hyperlink" Target="https://www.tender.gov.mn/mn/invitation/detail/1650247680177" TargetMode="External"/><Relationship Id="rId90" Type="http://schemas.openxmlformats.org/officeDocument/2006/relationships/hyperlink" Target="https://www.tender.gov.mn/mn/invitation/detail/1650247474279" TargetMode="External"/><Relationship Id="rId27" Type="http://schemas.openxmlformats.org/officeDocument/2006/relationships/hyperlink" Target="https://www.tender.gov.mn/mn/invitation/detail/1650732266759" TargetMode="External"/><Relationship Id="rId48" Type="http://schemas.openxmlformats.org/officeDocument/2006/relationships/hyperlink" Target="https://www.tender.gov.mn/mn/invitation/detail/1651433922667" TargetMode="External"/><Relationship Id="rId69" Type="http://schemas.openxmlformats.org/officeDocument/2006/relationships/hyperlink" Target="../../../../state_paper/Lists/PowerAPPS/Attachments/65135/Image_18256.pdf" TargetMode="External"/><Relationship Id="rId113" Type="http://schemas.openxmlformats.org/officeDocument/2006/relationships/hyperlink" Target="https://www.tender.gov.mn/mn/invitation/detail/1653355516951" TargetMode="External"/><Relationship Id="rId134" Type="http://schemas.openxmlformats.org/officeDocument/2006/relationships/hyperlink" Target="../../../../state_paper/Lists/PowerAPPS/Attachments/66173/Image_4762.pdf" TargetMode="External"/><Relationship Id="rId80" Type="http://schemas.openxmlformats.org/officeDocument/2006/relationships/hyperlink" Target="https://www.tender.gov.mn/mn/invitation/detail/1650732277931" TargetMode="External"/><Relationship Id="rId155" Type="http://schemas.openxmlformats.org/officeDocument/2006/relationships/hyperlink" Target="../../../../state_paper/Lists/PowerAPPS/Attachments/66547/Image_5115.pdf"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3.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microsoft.com/office/2019/04/relationships/namedSheetView" Target="../namedSheetViews/namedSheetView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J286"/>
  <sheetViews>
    <sheetView tabSelected="1" topLeftCell="A58" zoomScale="85" zoomScaleNormal="85" zoomScaleSheetLayoutView="70" workbookViewId="0">
      <pane xSplit="4" ySplit="2" topLeftCell="E60" activePane="bottomRight" state="frozen"/>
      <selection pane="topRight" activeCell="F58" sqref="F58"/>
      <selection pane="bottomLeft" activeCell="A60" sqref="A60"/>
      <selection pane="bottomRight" activeCell="H62" sqref="H62"/>
    </sheetView>
  </sheetViews>
  <sheetFormatPr defaultColWidth="9.109375" defaultRowHeight="13.2"/>
  <cols>
    <col min="1" max="1" width="5.5546875" style="19" customWidth="1"/>
    <col min="2" max="2" width="12.33203125" style="152" customWidth="1"/>
    <col min="3" max="3" width="16.5546875" style="19" hidden="1" customWidth="1"/>
    <col min="4" max="4" width="18" style="19" customWidth="1"/>
    <col min="5" max="5" width="12.44140625" style="397" customWidth="1"/>
    <col min="6" max="6" width="27.33203125" style="397" bestFit="1" customWidth="1"/>
    <col min="7" max="7" width="40.5546875" style="412" customWidth="1"/>
    <col min="8" max="8" width="20.33203125" style="182" customWidth="1"/>
    <col min="9" max="9" width="20.6640625" style="182" customWidth="1"/>
    <col min="10" max="10" width="16.109375" style="182" customWidth="1"/>
    <col min="11" max="16384" width="9.109375" style="19"/>
  </cols>
  <sheetData>
    <row r="1" spans="1:10" ht="69" hidden="1" customHeight="1">
      <c r="A1" s="420" t="s">
        <v>0</v>
      </c>
      <c r="B1" s="118"/>
      <c r="C1" s="14" t="s">
        <v>1</v>
      </c>
      <c r="D1" s="14"/>
      <c r="E1" s="131"/>
      <c r="F1" s="131"/>
      <c r="G1" s="239"/>
      <c r="H1" s="171"/>
      <c r="I1" s="171"/>
      <c r="J1" s="626" t="s">
        <v>3</v>
      </c>
    </row>
    <row r="2" spans="1:10" ht="24.75" hidden="1" customHeight="1">
      <c r="A2" s="14"/>
      <c r="B2" s="118"/>
      <c r="C2" s="14" t="s">
        <v>4</v>
      </c>
      <c r="D2" s="14"/>
      <c r="E2" s="131"/>
      <c r="F2" s="131"/>
      <c r="G2" s="239"/>
      <c r="H2" s="171" t="s">
        <v>6</v>
      </c>
      <c r="I2" s="171"/>
      <c r="J2" s="624" t="s">
        <v>7</v>
      </c>
    </row>
    <row r="3" spans="1:10" ht="66" hidden="1" customHeight="1">
      <c r="A3" s="4"/>
      <c r="B3" s="130"/>
      <c r="C3" s="14" t="s">
        <v>9</v>
      </c>
      <c r="D3" s="4"/>
      <c r="E3" s="131"/>
      <c r="F3" s="131"/>
      <c r="G3" s="263"/>
      <c r="H3" s="622" t="s">
        <v>11</v>
      </c>
      <c r="I3" s="171"/>
      <c r="J3" s="625" t="s">
        <v>12</v>
      </c>
    </row>
    <row r="4" spans="1:10" ht="56.25" hidden="1" customHeight="1">
      <c r="A4" s="4"/>
      <c r="B4" s="130"/>
      <c r="C4" s="14"/>
      <c r="D4" s="4"/>
      <c r="E4" s="131"/>
      <c r="F4" s="131"/>
      <c r="G4" s="263"/>
      <c r="H4" s="171" t="s">
        <v>16</v>
      </c>
      <c r="I4" s="171"/>
      <c r="J4" s="624" t="s">
        <v>17</v>
      </c>
    </row>
    <row r="5" spans="1:10" ht="105" hidden="1" customHeight="1">
      <c r="A5" s="4"/>
      <c r="B5" s="130"/>
      <c r="C5" s="14"/>
      <c r="D5" s="4"/>
      <c r="E5" s="131"/>
      <c r="F5" s="131"/>
      <c r="G5" s="263"/>
      <c r="H5" s="171" t="s">
        <v>20</v>
      </c>
      <c r="I5" s="171"/>
      <c r="J5" s="625" t="s">
        <v>21</v>
      </c>
    </row>
    <row r="6" spans="1:10" ht="51.75" hidden="1" customHeight="1">
      <c r="A6" s="4"/>
      <c r="B6" s="130"/>
      <c r="C6" s="14"/>
      <c r="D6" s="4"/>
      <c r="E6" s="131"/>
      <c r="F6" s="131"/>
      <c r="G6" s="263"/>
      <c r="H6" s="171" t="s">
        <v>24</v>
      </c>
      <c r="I6" s="171"/>
      <c r="J6" s="624" t="s">
        <v>25</v>
      </c>
    </row>
    <row r="7" spans="1:10" ht="66" hidden="1" customHeight="1">
      <c r="A7" s="4"/>
      <c r="B7" s="130"/>
      <c r="C7" s="14"/>
      <c r="D7" s="4"/>
      <c r="E7" s="131"/>
      <c r="F7" s="131"/>
      <c r="G7" s="263"/>
      <c r="H7" s="171" t="s">
        <v>28</v>
      </c>
      <c r="I7" s="171"/>
      <c r="J7" s="625" t="s">
        <v>29</v>
      </c>
    </row>
    <row r="8" spans="1:10" ht="75.75" hidden="1" customHeight="1">
      <c r="A8" s="4"/>
      <c r="B8" s="130"/>
      <c r="C8" s="4"/>
      <c r="D8" s="4"/>
      <c r="E8" s="131"/>
      <c r="F8" s="131"/>
      <c r="G8" s="263"/>
      <c r="H8" s="171" t="s">
        <v>32</v>
      </c>
      <c r="I8" s="171"/>
      <c r="J8" s="624" t="s">
        <v>33</v>
      </c>
    </row>
    <row r="9" spans="1:10" ht="64.5" hidden="1" customHeight="1">
      <c r="A9" s="4"/>
      <c r="B9" s="130"/>
      <c r="C9" s="4"/>
      <c r="D9" s="4"/>
      <c r="E9" s="131"/>
      <c r="F9" s="131"/>
      <c r="G9" s="263"/>
      <c r="H9" s="171" t="s">
        <v>36</v>
      </c>
      <c r="I9" s="171"/>
      <c r="J9" s="625" t="s">
        <v>37</v>
      </c>
    </row>
    <row r="10" spans="1:10" ht="104.25" hidden="1" customHeight="1">
      <c r="A10" s="4"/>
      <c r="B10" s="130"/>
      <c r="C10" s="4"/>
      <c r="D10" s="4"/>
      <c r="E10" s="131"/>
      <c r="F10" s="131"/>
      <c r="G10" s="263"/>
      <c r="H10" s="171" t="s">
        <v>40</v>
      </c>
      <c r="I10" s="172"/>
      <c r="J10" s="624" t="s">
        <v>41</v>
      </c>
    </row>
    <row r="11" spans="1:10" ht="69.75" hidden="1" customHeight="1">
      <c r="A11" s="4"/>
      <c r="B11" s="130"/>
      <c r="C11" s="4"/>
      <c r="D11" s="4"/>
      <c r="E11" s="131"/>
      <c r="F11" s="131"/>
      <c r="G11" s="263"/>
      <c r="H11" s="171" t="s">
        <v>43</v>
      </c>
      <c r="I11" s="172"/>
      <c r="J11" s="624" t="s">
        <v>44</v>
      </c>
    </row>
    <row r="12" spans="1:10" ht="64.5" hidden="1" customHeight="1">
      <c r="A12" s="4"/>
      <c r="B12" s="130"/>
      <c r="C12" s="4"/>
      <c r="D12" s="4"/>
      <c r="E12" s="131"/>
      <c r="F12" s="131"/>
      <c r="G12" s="263"/>
      <c r="H12" s="178" t="s">
        <v>46</v>
      </c>
      <c r="I12" s="172"/>
      <c r="J12" s="625" t="s">
        <v>47</v>
      </c>
    </row>
    <row r="13" spans="1:10" ht="54.75" hidden="1" customHeight="1">
      <c r="A13" s="4"/>
      <c r="B13" s="130"/>
      <c r="C13" s="4"/>
      <c r="D13" s="4"/>
      <c r="E13" s="131"/>
      <c r="F13" s="131"/>
      <c r="G13" s="263"/>
      <c r="H13" s="178" t="s">
        <v>49</v>
      </c>
      <c r="I13" s="172"/>
      <c r="J13" s="624" t="s">
        <v>50</v>
      </c>
    </row>
    <row r="14" spans="1:10" ht="69" hidden="1" customHeight="1">
      <c r="A14" s="4"/>
      <c r="B14" s="130"/>
      <c r="C14" s="4"/>
      <c r="D14" s="4"/>
      <c r="E14" s="131"/>
      <c r="F14" s="131"/>
      <c r="G14" s="263"/>
      <c r="H14" s="178"/>
      <c r="I14" s="172"/>
      <c r="J14" s="625" t="s">
        <v>52</v>
      </c>
    </row>
    <row r="15" spans="1:10" ht="90.75" hidden="1" customHeight="1">
      <c r="A15" s="4"/>
      <c r="B15" s="130"/>
      <c r="C15" s="4"/>
      <c r="D15" s="4"/>
      <c r="E15" s="131"/>
      <c r="F15" s="131"/>
      <c r="G15" s="263"/>
      <c r="H15" s="171"/>
      <c r="I15" s="172"/>
      <c r="J15" s="624" t="s">
        <v>54</v>
      </c>
    </row>
    <row r="16" spans="1:10" ht="75.75" hidden="1" customHeight="1">
      <c r="A16" s="4"/>
      <c r="B16" s="130"/>
      <c r="C16" s="4"/>
      <c r="D16" s="4"/>
      <c r="E16" s="131"/>
      <c r="F16" s="131"/>
      <c r="G16" s="263"/>
      <c r="H16" s="171"/>
      <c r="I16" s="172"/>
      <c r="J16" s="625" t="s">
        <v>55</v>
      </c>
    </row>
    <row r="17" spans="1:10" ht="81" hidden="1" customHeight="1">
      <c r="A17" s="4"/>
      <c r="B17" s="130"/>
      <c r="C17" s="4"/>
      <c r="D17" s="4"/>
      <c r="E17" s="131"/>
      <c r="F17" s="131"/>
      <c r="G17" s="263"/>
      <c r="H17" s="171"/>
      <c r="I17" s="172"/>
      <c r="J17" s="624" t="s">
        <v>56</v>
      </c>
    </row>
    <row r="18" spans="1:10" ht="57" hidden="1" customHeight="1">
      <c r="A18" s="4"/>
      <c r="B18" s="130"/>
      <c r="C18" s="4"/>
      <c r="D18" s="4"/>
      <c r="E18" s="131"/>
      <c r="F18" s="131"/>
      <c r="G18" s="263"/>
      <c r="H18" s="171"/>
      <c r="I18" s="172"/>
      <c r="J18" s="625" t="s">
        <v>57</v>
      </c>
    </row>
    <row r="19" spans="1:10" ht="45.75" hidden="1" customHeight="1">
      <c r="A19" s="4"/>
      <c r="B19" s="130"/>
      <c r="C19" s="4"/>
      <c r="D19" s="4"/>
      <c r="E19" s="131"/>
      <c r="F19" s="131"/>
      <c r="G19" s="263"/>
      <c r="H19" s="171"/>
      <c r="I19" s="172"/>
      <c r="J19" s="624" t="s">
        <v>58</v>
      </c>
    </row>
    <row r="20" spans="1:10" ht="67.5" hidden="1" customHeight="1">
      <c r="A20" s="4"/>
      <c r="B20" s="130"/>
      <c r="C20" s="4"/>
      <c r="D20" s="4"/>
      <c r="E20" s="131"/>
      <c r="F20" s="131"/>
      <c r="G20" s="263"/>
      <c r="H20" s="171"/>
      <c r="I20" s="172"/>
      <c r="J20" s="624" t="s">
        <v>59</v>
      </c>
    </row>
    <row r="21" spans="1:10" ht="99.75" hidden="1" customHeight="1">
      <c r="A21" s="4"/>
      <c r="B21" s="130"/>
      <c r="C21" s="4"/>
      <c r="D21" s="4"/>
      <c r="E21" s="131"/>
      <c r="F21" s="131"/>
      <c r="G21" s="263"/>
      <c r="H21" s="171"/>
      <c r="I21" s="172"/>
      <c r="J21" s="625" t="s">
        <v>60</v>
      </c>
    </row>
    <row r="22" spans="1:10" ht="87" hidden="1" customHeight="1">
      <c r="A22" s="4"/>
      <c r="B22" s="130"/>
      <c r="C22" s="4"/>
      <c r="D22" s="4"/>
      <c r="E22" s="131"/>
      <c r="F22" s="131"/>
      <c r="G22" s="263"/>
      <c r="H22" s="171"/>
      <c r="I22" s="172"/>
      <c r="J22" s="624" t="s">
        <v>61</v>
      </c>
    </row>
    <row r="23" spans="1:10" ht="45" hidden="1" customHeight="1">
      <c r="A23" s="4"/>
      <c r="B23" s="130"/>
      <c r="C23" s="4"/>
      <c r="D23" s="4"/>
      <c r="E23" s="131"/>
      <c r="F23" s="131"/>
      <c r="G23" s="263"/>
      <c r="H23" s="171"/>
      <c r="I23" s="172"/>
      <c r="J23" s="625" t="s">
        <v>62</v>
      </c>
    </row>
    <row r="24" spans="1:10" ht="51" hidden="1" customHeight="1">
      <c r="A24" s="4"/>
      <c r="B24" s="130"/>
      <c r="C24" s="4"/>
      <c r="D24" s="4"/>
      <c r="E24" s="131"/>
      <c r="F24" s="131"/>
      <c r="G24" s="263"/>
      <c r="H24" s="171"/>
      <c r="I24" s="172"/>
      <c r="J24" s="624" t="s">
        <v>63</v>
      </c>
    </row>
    <row r="25" spans="1:10" ht="87" hidden="1" customHeight="1">
      <c r="A25" s="4"/>
      <c r="B25" s="130"/>
      <c r="C25" s="4"/>
      <c r="D25" s="4"/>
      <c r="E25" s="131"/>
      <c r="F25" s="131"/>
      <c r="G25" s="263"/>
      <c r="H25" s="171"/>
      <c r="I25" s="172"/>
      <c r="J25" s="625" t="s">
        <v>64</v>
      </c>
    </row>
    <row r="26" spans="1:10" ht="63.75" hidden="1" customHeight="1">
      <c r="A26" s="4"/>
      <c r="B26" s="130"/>
      <c r="C26" s="4"/>
      <c r="D26" s="4"/>
      <c r="E26" s="131"/>
      <c r="F26" s="131"/>
      <c r="G26" s="263"/>
      <c r="H26" s="171"/>
      <c r="I26" s="172"/>
      <c r="J26" s="624" t="s">
        <v>65</v>
      </c>
    </row>
    <row r="27" spans="1:10" ht="81" hidden="1" customHeight="1">
      <c r="A27" s="4"/>
      <c r="B27" s="130"/>
      <c r="C27" s="4"/>
      <c r="D27" s="4"/>
      <c r="E27" s="131"/>
      <c r="F27" s="131"/>
      <c r="G27" s="263"/>
      <c r="H27" s="171"/>
      <c r="I27" s="172"/>
      <c r="J27" s="625" t="s">
        <v>66</v>
      </c>
    </row>
    <row r="28" spans="1:10" ht="84" hidden="1" customHeight="1">
      <c r="A28" s="4"/>
      <c r="B28" s="130"/>
      <c r="C28" s="4"/>
      <c r="D28" s="4"/>
      <c r="E28" s="131"/>
      <c r="F28" s="131"/>
      <c r="G28" s="263"/>
      <c r="H28" s="171"/>
      <c r="I28" s="172"/>
      <c r="J28" s="624" t="s">
        <v>67</v>
      </c>
    </row>
    <row r="29" spans="1:10" ht="66.75" hidden="1" customHeight="1">
      <c r="A29" s="4"/>
      <c r="B29" s="130"/>
      <c r="C29" s="4"/>
      <c r="D29" s="4"/>
      <c r="E29" s="131"/>
      <c r="F29" s="131"/>
      <c r="G29" s="263"/>
      <c r="H29" s="171"/>
      <c r="I29" s="172"/>
      <c r="J29" s="624" t="s">
        <v>68</v>
      </c>
    </row>
    <row r="30" spans="1:10" ht="60" hidden="1" customHeight="1">
      <c r="A30" s="4"/>
      <c r="B30" s="130"/>
      <c r="C30" s="4"/>
      <c r="D30" s="4"/>
      <c r="E30" s="131"/>
      <c r="F30" s="131"/>
      <c r="G30" s="263"/>
      <c r="H30" s="171"/>
      <c r="I30" s="172"/>
      <c r="J30" s="625" t="s">
        <v>69</v>
      </c>
    </row>
    <row r="31" spans="1:10" ht="78" hidden="1" customHeight="1">
      <c r="A31" s="4"/>
      <c r="B31" s="130"/>
      <c r="C31" s="4"/>
      <c r="D31" s="4"/>
      <c r="E31" s="131"/>
      <c r="F31" s="131"/>
      <c r="G31" s="263"/>
      <c r="H31" s="171"/>
      <c r="I31" s="172"/>
      <c r="J31" s="624" t="s">
        <v>70</v>
      </c>
    </row>
    <row r="32" spans="1:10" ht="63.75" hidden="1" customHeight="1">
      <c r="A32" s="4"/>
      <c r="B32" s="130"/>
      <c r="C32" s="4"/>
      <c r="D32" s="4"/>
      <c r="E32" s="131"/>
      <c r="F32" s="131"/>
      <c r="G32" s="263"/>
      <c r="H32" s="171"/>
      <c r="I32" s="172"/>
      <c r="J32" s="625" t="s">
        <v>71</v>
      </c>
    </row>
    <row r="33" spans="1:10" ht="55.5" hidden="1" customHeight="1">
      <c r="A33" s="4"/>
      <c r="B33" s="130"/>
      <c r="C33" s="4"/>
      <c r="D33" s="4"/>
      <c r="E33" s="131"/>
      <c r="F33" s="131"/>
      <c r="G33" s="263"/>
      <c r="H33" s="171"/>
      <c r="I33" s="172"/>
      <c r="J33" s="624" t="s">
        <v>72</v>
      </c>
    </row>
    <row r="34" spans="1:10" ht="48.75" hidden="1" customHeight="1">
      <c r="A34" s="4"/>
      <c r="B34" s="130"/>
      <c r="C34" s="4"/>
      <c r="D34" s="4"/>
      <c r="E34" s="131"/>
      <c r="F34" s="131"/>
      <c r="G34" s="263"/>
      <c r="H34" s="171"/>
      <c r="I34" s="172"/>
      <c r="J34" s="625" t="s">
        <v>73</v>
      </c>
    </row>
    <row r="35" spans="1:10" ht="79.5" hidden="1" customHeight="1">
      <c r="A35" s="4"/>
      <c r="B35" s="130"/>
      <c r="C35" s="4"/>
      <c r="D35" s="4"/>
      <c r="E35" s="131"/>
      <c r="F35" s="131"/>
      <c r="G35" s="263"/>
      <c r="H35" s="171"/>
      <c r="I35" s="172"/>
      <c r="J35" s="624" t="s">
        <v>74</v>
      </c>
    </row>
    <row r="36" spans="1:10" ht="64.5" hidden="1" customHeight="1">
      <c r="A36" s="4"/>
      <c r="B36" s="130"/>
      <c r="C36" s="4"/>
      <c r="D36" s="4"/>
      <c r="E36" s="131"/>
      <c r="F36" s="131"/>
      <c r="G36" s="263"/>
      <c r="H36" s="171"/>
      <c r="I36" s="172"/>
      <c r="J36" s="625" t="s">
        <v>75</v>
      </c>
    </row>
    <row r="37" spans="1:10" ht="48" hidden="1" customHeight="1">
      <c r="A37" s="4"/>
      <c r="B37" s="130"/>
      <c r="C37" s="4"/>
      <c r="D37" s="4"/>
      <c r="E37" s="131"/>
      <c r="F37" s="131"/>
      <c r="G37" s="263"/>
      <c r="H37" s="171"/>
      <c r="I37" s="172"/>
      <c r="J37" s="624" t="s">
        <v>76</v>
      </c>
    </row>
    <row r="38" spans="1:10" ht="69" hidden="1" customHeight="1">
      <c r="A38" s="4"/>
      <c r="B38" s="130"/>
      <c r="C38" s="4"/>
      <c r="D38" s="4"/>
      <c r="E38" s="131"/>
      <c r="F38" s="131"/>
      <c r="G38" s="263"/>
      <c r="H38" s="171"/>
      <c r="I38" s="172"/>
      <c r="J38" s="624" t="s">
        <v>77</v>
      </c>
    </row>
    <row r="39" spans="1:10" ht="54.75" hidden="1" customHeight="1">
      <c r="A39" s="4"/>
      <c r="B39" s="130"/>
      <c r="C39" s="4"/>
      <c r="D39" s="4"/>
      <c r="E39" s="131"/>
      <c r="F39" s="131"/>
      <c r="G39" s="263"/>
      <c r="H39" s="171"/>
      <c r="I39" s="172"/>
      <c r="J39" s="625" t="s">
        <v>78</v>
      </c>
    </row>
    <row r="40" spans="1:10" ht="44.25" hidden="1" customHeight="1">
      <c r="A40" s="4"/>
      <c r="B40" s="130"/>
      <c r="C40" s="4"/>
      <c r="D40" s="4"/>
      <c r="E40" s="131"/>
      <c r="F40" s="131"/>
      <c r="G40" s="263"/>
      <c r="H40" s="171"/>
      <c r="I40" s="172"/>
      <c r="J40" s="624" t="s">
        <v>79</v>
      </c>
    </row>
    <row r="41" spans="1:10" ht="85.5" hidden="1" customHeight="1">
      <c r="A41" s="4"/>
      <c r="B41" s="130"/>
      <c r="C41" s="4"/>
      <c r="D41" s="4"/>
      <c r="E41" s="131"/>
      <c r="F41" s="131"/>
      <c r="G41" s="263"/>
      <c r="H41" s="171"/>
      <c r="I41" s="172"/>
      <c r="J41" s="625" t="s">
        <v>80</v>
      </c>
    </row>
    <row r="42" spans="1:10" ht="79.5" hidden="1" customHeight="1">
      <c r="A42" s="4"/>
      <c r="B42" s="130"/>
      <c r="C42" s="4"/>
      <c r="D42" s="4"/>
      <c r="E42" s="131"/>
      <c r="F42" s="131"/>
      <c r="G42" s="263"/>
      <c r="H42" s="171"/>
      <c r="I42" s="172"/>
      <c r="J42" s="624" t="s">
        <v>81</v>
      </c>
    </row>
    <row r="43" spans="1:10" ht="78" hidden="1" customHeight="1">
      <c r="A43" s="4"/>
      <c r="B43" s="130"/>
      <c r="C43" s="4"/>
      <c r="D43" s="4"/>
      <c r="E43" s="131"/>
      <c r="F43" s="131"/>
      <c r="G43" s="263"/>
      <c r="H43" s="171"/>
      <c r="I43" s="172"/>
      <c r="J43" s="625" t="s">
        <v>82</v>
      </c>
    </row>
    <row r="44" spans="1:10" ht="51" hidden="1" customHeight="1">
      <c r="A44" s="4"/>
      <c r="B44" s="130"/>
      <c r="C44" s="4"/>
      <c r="D44" s="4"/>
      <c r="E44" s="131"/>
      <c r="F44" s="131"/>
      <c r="G44" s="263"/>
      <c r="H44" s="171"/>
      <c r="I44" s="172"/>
      <c r="J44" s="624" t="s">
        <v>83</v>
      </c>
    </row>
    <row r="45" spans="1:10" ht="44.25" hidden="1" customHeight="1">
      <c r="A45" s="4"/>
      <c r="B45" s="130"/>
      <c r="C45" s="4"/>
      <c r="D45" s="4"/>
      <c r="E45" s="131"/>
      <c r="F45" s="131"/>
      <c r="G45" s="263"/>
      <c r="H45" s="171"/>
      <c r="I45" s="172"/>
      <c r="J45" s="625" t="s">
        <v>84</v>
      </c>
    </row>
    <row r="46" spans="1:10" ht="54.75" hidden="1" customHeight="1">
      <c r="A46" s="4"/>
      <c r="B46" s="130"/>
      <c r="C46" s="4"/>
      <c r="D46" s="4"/>
      <c r="E46" s="131"/>
      <c r="F46" s="131"/>
      <c r="G46" s="263"/>
      <c r="H46" s="171"/>
      <c r="I46" s="172"/>
      <c r="J46" s="624" t="s">
        <v>85</v>
      </c>
    </row>
    <row r="47" spans="1:10" ht="60" hidden="1" customHeight="1">
      <c r="A47" s="4"/>
      <c r="B47" s="130"/>
      <c r="C47" s="4"/>
      <c r="D47" s="4"/>
      <c r="E47" s="131"/>
      <c r="F47" s="131"/>
      <c r="G47" s="263"/>
      <c r="H47" s="171"/>
      <c r="I47" s="172"/>
      <c r="J47" s="624" t="s">
        <v>86</v>
      </c>
    </row>
    <row r="48" spans="1:10" ht="64.5" hidden="1" customHeight="1">
      <c r="A48" s="4"/>
      <c r="B48" s="130"/>
      <c r="C48" s="4"/>
      <c r="D48" s="4"/>
      <c r="E48" s="131"/>
      <c r="F48" s="131"/>
      <c r="G48" s="263"/>
      <c r="H48" s="171"/>
      <c r="I48" s="172"/>
      <c r="J48" s="625" t="s">
        <v>87</v>
      </c>
    </row>
    <row r="49" spans="1:10" ht="65.25" hidden="1" customHeight="1">
      <c r="A49" s="4"/>
      <c r="B49" s="130"/>
      <c r="C49" s="4"/>
      <c r="D49" s="4"/>
      <c r="E49" s="131"/>
      <c r="F49" s="131"/>
      <c r="G49" s="263"/>
      <c r="H49" s="171"/>
      <c r="I49" s="172"/>
      <c r="J49" s="624" t="s">
        <v>88</v>
      </c>
    </row>
    <row r="50" spans="1:10" ht="111.75" hidden="1" customHeight="1">
      <c r="A50" s="4"/>
      <c r="B50" s="130"/>
      <c r="C50" s="4"/>
      <c r="D50" s="4"/>
      <c r="E50" s="131"/>
      <c r="F50" s="131"/>
      <c r="G50" s="263"/>
      <c r="H50" s="171"/>
      <c r="I50" s="172"/>
      <c r="J50" s="625" t="s">
        <v>89</v>
      </c>
    </row>
    <row r="51" spans="1:10" ht="66" hidden="1" customHeight="1">
      <c r="A51" s="4"/>
      <c r="B51" s="130"/>
      <c r="C51" s="4"/>
      <c r="D51" s="4"/>
      <c r="E51" s="131"/>
      <c r="F51" s="131"/>
      <c r="G51" s="263"/>
      <c r="H51" s="171"/>
      <c r="I51" s="172"/>
      <c r="J51" s="624" t="s">
        <v>90</v>
      </c>
    </row>
    <row r="52" spans="1:10" ht="71.25" hidden="1" customHeight="1">
      <c r="A52" s="4"/>
      <c r="B52" s="130"/>
      <c r="C52" s="4"/>
      <c r="D52" s="4"/>
      <c r="E52" s="131"/>
      <c r="F52" s="131"/>
      <c r="G52" s="263"/>
      <c r="H52" s="171"/>
      <c r="I52" s="172"/>
      <c r="J52" s="625" t="s">
        <v>91</v>
      </c>
    </row>
    <row r="53" spans="1:10" ht="33" hidden="1" customHeight="1">
      <c r="A53" s="4"/>
      <c r="B53" s="130"/>
      <c r="C53" s="4"/>
      <c r="D53" s="4"/>
      <c r="E53" s="131"/>
      <c r="F53" s="131"/>
      <c r="G53" s="263"/>
      <c r="H53" s="171"/>
      <c r="I53" s="172"/>
      <c r="J53" s="624" t="s">
        <v>92</v>
      </c>
    </row>
    <row r="54" spans="1:10" ht="43.5" hidden="1" customHeight="1">
      <c r="A54" s="4"/>
      <c r="B54" s="130"/>
      <c r="C54" s="4"/>
      <c r="D54" s="4"/>
      <c r="E54" s="131"/>
      <c r="F54" s="131"/>
      <c r="G54" s="263"/>
      <c r="H54" s="171"/>
      <c r="I54" s="172"/>
      <c r="J54" s="625" t="s">
        <v>93</v>
      </c>
    </row>
    <row r="55" spans="1:10" ht="50.25" hidden="1" customHeight="1">
      <c r="A55" s="4"/>
      <c r="B55" s="130"/>
      <c r="C55" s="4"/>
      <c r="D55" s="4"/>
      <c r="E55" s="131"/>
      <c r="F55" s="131"/>
      <c r="G55" s="263"/>
      <c r="H55" s="171"/>
      <c r="I55" s="172"/>
      <c r="J55" s="624" t="s">
        <v>94</v>
      </c>
    </row>
    <row r="56" spans="1:10" ht="48.75" hidden="1" customHeight="1">
      <c r="A56" s="4"/>
      <c r="B56" s="130"/>
      <c r="C56" s="4"/>
      <c r="D56" s="4"/>
      <c r="E56" s="131"/>
      <c r="F56" s="131"/>
      <c r="G56" s="263"/>
      <c r="H56" s="171"/>
      <c r="I56" s="172"/>
      <c r="J56" s="624" t="s">
        <v>95</v>
      </c>
    </row>
    <row r="57" spans="1:10" ht="54.75" hidden="1" customHeight="1">
      <c r="A57" s="4"/>
      <c r="B57" s="130"/>
      <c r="C57" s="4"/>
      <c r="D57" s="4"/>
      <c r="E57" s="131"/>
      <c r="F57" s="131"/>
      <c r="G57" s="263"/>
      <c r="H57" s="171"/>
      <c r="I57" s="172"/>
      <c r="J57" s="172"/>
    </row>
    <row r="58" spans="1:10">
      <c r="A58" s="634" t="s">
        <v>9291</v>
      </c>
      <c r="B58" s="634"/>
      <c r="C58" s="634"/>
      <c r="D58" s="634"/>
      <c r="E58" s="634"/>
      <c r="F58" s="634"/>
      <c r="G58" s="634"/>
      <c r="H58" s="634"/>
      <c r="I58" s="634"/>
      <c r="J58" s="634"/>
    </row>
    <row r="59" spans="1:10" s="8" customFormat="1" ht="52.8">
      <c r="A59" s="1" t="s">
        <v>98</v>
      </c>
      <c r="B59" s="2" t="s">
        <v>99</v>
      </c>
      <c r="C59" s="1" t="s">
        <v>100</v>
      </c>
      <c r="D59" s="1" t="s">
        <v>102</v>
      </c>
      <c r="E59" s="393" t="s">
        <v>103</v>
      </c>
      <c r="F59" s="631" t="s">
        <v>104</v>
      </c>
      <c r="G59" s="348" t="s">
        <v>105</v>
      </c>
      <c r="H59" s="176" t="s">
        <v>106</v>
      </c>
      <c r="I59" s="176" t="s">
        <v>107</v>
      </c>
      <c r="J59" s="176" t="s">
        <v>3</v>
      </c>
    </row>
    <row r="60" spans="1:10" ht="39.6">
      <c r="A60" s="113">
        <v>1</v>
      </c>
      <c r="B60" s="118">
        <v>44729</v>
      </c>
      <c r="C60" s="113"/>
      <c r="D60" s="629" t="s">
        <v>560</v>
      </c>
      <c r="E60" s="394">
        <f>B60+14</f>
        <v>44743</v>
      </c>
      <c r="F60" s="628" t="s">
        <v>561</v>
      </c>
      <c r="G60" s="275" t="s">
        <v>562</v>
      </c>
      <c r="H60" s="192" t="s">
        <v>20</v>
      </c>
      <c r="I60" s="178" t="s">
        <v>563</v>
      </c>
      <c r="J60" s="192" t="s">
        <v>52</v>
      </c>
    </row>
    <row r="61" spans="1:10" ht="39.6">
      <c r="A61" s="113">
        <v>2</v>
      </c>
      <c r="B61" s="118">
        <v>44732</v>
      </c>
      <c r="C61" s="113"/>
      <c r="D61" s="629" t="s">
        <v>564</v>
      </c>
      <c r="E61" s="394">
        <f>B61+14</f>
        <v>44746</v>
      </c>
      <c r="F61" s="628" t="s">
        <v>565</v>
      </c>
      <c r="G61" s="275" t="s">
        <v>566</v>
      </c>
      <c r="H61" s="192" t="s">
        <v>20</v>
      </c>
      <c r="I61" s="178" t="s">
        <v>381</v>
      </c>
      <c r="J61" s="192" t="s">
        <v>55</v>
      </c>
    </row>
    <row r="62" spans="1:10" ht="26.4">
      <c r="A62" s="113">
        <v>3</v>
      </c>
      <c r="B62" s="118">
        <v>44732</v>
      </c>
      <c r="C62" s="113"/>
      <c r="D62" s="629" t="s">
        <v>567</v>
      </c>
      <c r="E62" s="394">
        <f>B62+14</f>
        <v>44746</v>
      </c>
      <c r="F62" s="628" t="s">
        <v>568</v>
      </c>
      <c r="G62" s="275" t="s">
        <v>569</v>
      </c>
      <c r="H62" s="192" t="s">
        <v>20</v>
      </c>
      <c r="I62" s="178" t="s">
        <v>404</v>
      </c>
      <c r="J62" s="192" t="s">
        <v>75</v>
      </c>
    </row>
    <row r="63" spans="1:10" ht="39.6">
      <c r="A63" s="113">
        <v>4</v>
      </c>
      <c r="B63" s="118">
        <v>44732</v>
      </c>
      <c r="C63" s="113"/>
      <c r="D63" s="629" t="s">
        <v>434</v>
      </c>
      <c r="E63" s="394">
        <f>B63+14</f>
        <v>44746</v>
      </c>
      <c r="F63" s="628" t="s">
        <v>570</v>
      </c>
      <c r="G63" s="275" t="s">
        <v>571</v>
      </c>
      <c r="H63" s="192" t="s">
        <v>20</v>
      </c>
      <c r="I63" s="178" t="s">
        <v>179</v>
      </c>
      <c r="J63" s="192" t="s">
        <v>41</v>
      </c>
    </row>
    <row r="64" spans="1:10" ht="39.6">
      <c r="A64" s="113">
        <v>5</v>
      </c>
      <c r="B64" s="118">
        <v>44733</v>
      </c>
      <c r="C64" s="113"/>
      <c r="D64" s="629" t="s">
        <v>572</v>
      </c>
      <c r="E64" s="394">
        <f>B64+14</f>
        <v>44747</v>
      </c>
      <c r="F64" s="628" t="s">
        <v>573</v>
      </c>
      <c r="G64" s="275" t="s">
        <v>574</v>
      </c>
      <c r="H64" s="192" t="s">
        <v>28</v>
      </c>
      <c r="I64" s="178" t="s">
        <v>575</v>
      </c>
      <c r="J64" s="192" t="s">
        <v>55</v>
      </c>
    </row>
    <row r="65" spans="1:10" ht="52.8">
      <c r="A65" s="113">
        <v>6</v>
      </c>
      <c r="B65" s="118">
        <v>44733</v>
      </c>
      <c r="C65" s="113"/>
      <c r="D65" s="629" t="s">
        <v>576</v>
      </c>
      <c r="E65" s="394">
        <f>B65+14</f>
        <v>44747</v>
      </c>
      <c r="F65" s="118" t="s">
        <v>577</v>
      </c>
      <c r="G65" s="275" t="s">
        <v>9288</v>
      </c>
      <c r="H65" s="192" t="s">
        <v>32</v>
      </c>
      <c r="I65" s="178" t="s">
        <v>578</v>
      </c>
      <c r="J65" s="192" t="s">
        <v>63</v>
      </c>
    </row>
    <row r="66" spans="1:10" ht="105.6">
      <c r="A66" s="113">
        <v>7</v>
      </c>
      <c r="B66" s="118">
        <v>44733</v>
      </c>
      <c r="C66" s="113"/>
      <c r="D66" s="629" t="s">
        <v>579</v>
      </c>
      <c r="E66" s="394">
        <f>B66+14</f>
        <v>44747</v>
      </c>
      <c r="F66" s="628" t="s">
        <v>533</v>
      </c>
      <c r="G66" s="275" t="s">
        <v>580</v>
      </c>
      <c r="H66" s="192" t="s">
        <v>46</v>
      </c>
      <c r="I66" s="178" t="s">
        <v>125</v>
      </c>
      <c r="J66" s="627" t="s">
        <v>121</v>
      </c>
    </row>
    <row r="67" spans="1:10" ht="66">
      <c r="A67" s="113">
        <v>8</v>
      </c>
      <c r="B67" s="118">
        <v>44733</v>
      </c>
      <c r="C67" s="113"/>
      <c r="D67" s="629" t="s">
        <v>472</v>
      </c>
      <c r="E67" s="394">
        <f>B67+14</f>
        <v>44747</v>
      </c>
      <c r="F67" s="118" t="s">
        <v>581</v>
      </c>
      <c r="G67" s="275" t="s">
        <v>473</v>
      </c>
      <c r="H67" s="192" t="s">
        <v>32</v>
      </c>
      <c r="I67" s="178" t="s">
        <v>151</v>
      </c>
      <c r="J67" s="627" t="s">
        <v>121</v>
      </c>
    </row>
    <row r="68" spans="1:10" ht="66">
      <c r="A68" s="113">
        <v>9</v>
      </c>
      <c r="B68" s="118">
        <v>44733</v>
      </c>
      <c r="C68" s="113"/>
      <c r="D68" s="629" t="s">
        <v>350</v>
      </c>
      <c r="E68" s="394">
        <f>B68+14</f>
        <v>44747</v>
      </c>
      <c r="F68" s="628" t="s">
        <v>582</v>
      </c>
      <c r="G68" s="275" t="s">
        <v>583</v>
      </c>
      <c r="H68" s="192" t="s">
        <v>20</v>
      </c>
      <c r="I68" s="178" t="s">
        <v>584</v>
      </c>
      <c r="J68" s="192" t="s">
        <v>66</v>
      </c>
    </row>
    <row r="69" spans="1:10" ht="26.4">
      <c r="A69" s="113">
        <v>10</v>
      </c>
      <c r="B69" s="118">
        <v>44734</v>
      </c>
      <c r="C69" s="113"/>
      <c r="D69" s="629" t="s">
        <v>321</v>
      </c>
      <c r="E69" s="394">
        <f>B69+14</f>
        <v>44748</v>
      </c>
      <c r="F69" s="628" t="s">
        <v>585</v>
      </c>
      <c r="G69" s="275" t="s">
        <v>586</v>
      </c>
      <c r="H69" s="192" t="s">
        <v>20</v>
      </c>
      <c r="I69" s="178" t="s">
        <v>337</v>
      </c>
      <c r="J69" s="192" t="s">
        <v>71</v>
      </c>
    </row>
    <row r="70" spans="1:10" ht="39.6">
      <c r="A70" s="113">
        <v>11</v>
      </c>
      <c r="B70" s="118">
        <v>44734</v>
      </c>
      <c r="C70" s="113"/>
      <c r="D70" s="629" t="s">
        <v>445</v>
      </c>
      <c r="E70" s="394">
        <f>B70+14</f>
        <v>44748</v>
      </c>
      <c r="F70" s="628" t="s">
        <v>587</v>
      </c>
      <c r="G70" s="275" t="s">
        <v>588</v>
      </c>
      <c r="H70" s="192" t="s">
        <v>16</v>
      </c>
      <c r="I70" s="178" t="s">
        <v>175</v>
      </c>
      <c r="J70" s="192" t="s">
        <v>74</v>
      </c>
    </row>
    <row r="71" spans="1:10" ht="39.6">
      <c r="A71" s="113">
        <v>12</v>
      </c>
      <c r="B71" s="118">
        <v>44734</v>
      </c>
      <c r="C71" s="113"/>
      <c r="D71" s="629" t="s">
        <v>120</v>
      </c>
      <c r="E71" s="394">
        <f>B71+14</f>
        <v>44748</v>
      </c>
      <c r="F71" s="628" t="s">
        <v>589</v>
      </c>
      <c r="G71" s="275" t="s">
        <v>590</v>
      </c>
      <c r="H71" s="192" t="s">
        <v>20</v>
      </c>
      <c r="I71" s="178" t="s">
        <v>591</v>
      </c>
      <c r="J71" s="192" t="s">
        <v>66</v>
      </c>
    </row>
    <row r="72" spans="1:10" ht="52.8">
      <c r="A72" s="113">
        <v>13</v>
      </c>
      <c r="B72" s="118">
        <v>44734</v>
      </c>
      <c r="C72" s="113"/>
      <c r="D72" s="629" t="s">
        <v>592</v>
      </c>
      <c r="E72" s="394">
        <f t="shared" ref="E72:E131" si="0">B72+14</f>
        <v>44748</v>
      </c>
      <c r="F72" s="628" t="s">
        <v>593</v>
      </c>
      <c r="G72" s="275" t="s">
        <v>594</v>
      </c>
      <c r="H72" s="192" t="s">
        <v>20</v>
      </c>
      <c r="I72" s="178" t="s">
        <v>147</v>
      </c>
      <c r="J72" s="178" t="s">
        <v>147</v>
      </c>
    </row>
    <row r="73" spans="1:10" ht="26.4">
      <c r="A73" s="113">
        <v>14</v>
      </c>
      <c r="B73" s="118">
        <v>44734</v>
      </c>
      <c r="C73" s="113"/>
      <c r="D73" s="629" t="s">
        <v>595</v>
      </c>
      <c r="E73" s="394">
        <f t="shared" si="0"/>
        <v>44748</v>
      </c>
      <c r="F73" s="628" t="s">
        <v>373</v>
      </c>
      <c r="G73" s="275" t="s">
        <v>374</v>
      </c>
      <c r="H73" s="192" t="s">
        <v>20</v>
      </c>
      <c r="I73" s="178" t="s">
        <v>125</v>
      </c>
      <c r="J73" s="627" t="s">
        <v>121</v>
      </c>
    </row>
    <row r="74" spans="1:10" ht="66">
      <c r="A74" s="113">
        <v>15</v>
      </c>
      <c r="B74" s="118">
        <v>44734</v>
      </c>
      <c r="C74" s="113"/>
      <c r="D74" s="629" t="s">
        <v>596</v>
      </c>
      <c r="E74" s="394">
        <f t="shared" si="0"/>
        <v>44748</v>
      </c>
      <c r="F74" s="628" t="s">
        <v>597</v>
      </c>
      <c r="G74" s="275" t="s">
        <v>598</v>
      </c>
      <c r="H74" s="192" t="s">
        <v>16</v>
      </c>
      <c r="I74" s="178" t="s">
        <v>393</v>
      </c>
      <c r="J74" s="192" t="s">
        <v>67</v>
      </c>
    </row>
    <row r="75" spans="1:10" ht="52.8">
      <c r="A75" s="113">
        <v>16</v>
      </c>
      <c r="B75" s="118">
        <v>44734</v>
      </c>
      <c r="C75" s="113"/>
      <c r="D75" s="629" t="s">
        <v>599</v>
      </c>
      <c r="E75" s="394">
        <f t="shared" si="0"/>
        <v>44748</v>
      </c>
      <c r="F75" s="628" t="s">
        <v>600</v>
      </c>
      <c r="G75" s="275" t="s">
        <v>601</v>
      </c>
      <c r="H75" s="192" t="s">
        <v>20</v>
      </c>
      <c r="I75" s="178" t="s">
        <v>602</v>
      </c>
      <c r="J75" s="192" t="s">
        <v>72</v>
      </c>
    </row>
    <row r="76" spans="1:10" ht="66">
      <c r="A76" s="113">
        <v>17</v>
      </c>
      <c r="B76" s="118">
        <v>44734</v>
      </c>
      <c r="C76" s="113"/>
      <c r="D76" s="629" t="s">
        <v>462</v>
      </c>
      <c r="E76" s="394">
        <f t="shared" si="0"/>
        <v>44748</v>
      </c>
      <c r="F76" s="628" t="s">
        <v>603</v>
      </c>
      <c r="G76" s="275" t="s">
        <v>604</v>
      </c>
      <c r="H76" s="192" t="s">
        <v>16</v>
      </c>
      <c r="I76" s="178" t="s">
        <v>605</v>
      </c>
      <c r="J76" s="192" t="s">
        <v>50</v>
      </c>
    </row>
    <row r="77" spans="1:10" ht="52.8">
      <c r="A77" s="113">
        <v>18</v>
      </c>
      <c r="B77" s="118">
        <v>44735</v>
      </c>
      <c r="C77" s="113"/>
      <c r="D77" s="629" t="s">
        <v>606</v>
      </c>
      <c r="E77" s="394">
        <f t="shared" si="0"/>
        <v>44749</v>
      </c>
      <c r="F77" s="628" t="s">
        <v>519</v>
      </c>
      <c r="G77" s="275" t="s">
        <v>520</v>
      </c>
      <c r="H77" s="192" t="s">
        <v>32</v>
      </c>
      <c r="I77" s="178" t="s">
        <v>410</v>
      </c>
      <c r="J77" s="192" t="s">
        <v>33</v>
      </c>
    </row>
    <row r="78" spans="1:10" ht="26.4">
      <c r="A78" s="113">
        <v>19</v>
      </c>
      <c r="B78" s="118">
        <v>44735</v>
      </c>
      <c r="C78" s="113"/>
      <c r="D78" s="629" t="s">
        <v>143</v>
      </c>
      <c r="E78" s="394">
        <f t="shared" si="0"/>
        <v>44749</v>
      </c>
      <c r="F78" s="628" t="s">
        <v>139</v>
      </c>
      <c r="G78" s="275" t="s">
        <v>140</v>
      </c>
      <c r="H78" s="192" t="s">
        <v>20</v>
      </c>
      <c r="I78" s="178" t="s">
        <v>125</v>
      </c>
      <c r="J78" s="627" t="s">
        <v>121</v>
      </c>
    </row>
    <row r="79" spans="1:10" ht="26.4">
      <c r="A79" s="113">
        <v>20</v>
      </c>
      <c r="B79" s="118">
        <v>44735</v>
      </c>
      <c r="C79" s="113"/>
      <c r="D79" s="629" t="s">
        <v>340</v>
      </c>
      <c r="E79" s="394">
        <f t="shared" si="0"/>
        <v>44749</v>
      </c>
      <c r="F79" s="628" t="s">
        <v>607</v>
      </c>
      <c r="G79" s="275" t="s">
        <v>608</v>
      </c>
      <c r="H79" s="192" t="s">
        <v>20</v>
      </c>
      <c r="I79" s="178" t="s">
        <v>125</v>
      </c>
      <c r="J79" s="627" t="s">
        <v>121</v>
      </c>
    </row>
    <row r="80" spans="1:10" ht="26.4">
      <c r="A80" s="113">
        <v>21</v>
      </c>
      <c r="B80" s="118">
        <v>44735</v>
      </c>
      <c r="C80" s="113"/>
      <c r="D80" s="629" t="s">
        <v>609</v>
      </c>
      <c r="E80" s="394">
        <f t="shared" si="0"/>
        <v>44749</v>
      </c>
      <c r="F80" s="628" t="s">
        <v>610</v>
      </c>
      <c r="G80" s="275" t="s">
        <v>611</v>
      </c>
      <c r="H80" s="192" t="s">
        <v>20</v>
      </c>
      <c r="I80" s="178" t="s">
        <v>125</v>
      </c>
      <c r="J80" s="627" t="s">
        <v>121</v>
      </c>
    </row>
    <row r="81" spans="1:10" ht="39.6">
      <c r="A81" s="113">
        <v>22</v>
      </c>
      <c r="B81" s="118">
        <v>44735</v>
      </c>
      <c r="C81" s="113"/>
      <c r="D81" s="629" t="s">
        <v>463</v>
      </c>
      <c r="E81" s="394">
        <f t="shared" si="0"/>
        <v>44749</v>
      </c>
      <c r="F81" s="628" t="s">
        <v>612</v>
      </c>
      <c r="G81" s="275" t="s">
        <v>613</v>
      </c>
      <c r="H81" s="192" t="s">
        <v>16</v>
      </c>
      <c r="I81" s="178" t="s">
        <v>403</v>
      </c>
      <c r="J81" s="192" t="s">
        <v>52</v>
      </c>
    </row>
    <row r="82" spans="1:10" ht="52.8">
      <c r="A82" s="113">
        <v>23</v>
      </c>
      <c r="B82" s="118">
        <v>44735</v>
      </c>
      <c r="C82" s="113"/>
      <c r="D82" s="629" t="s">
        <v>614</v>
      </c>
      <c r="E82" s="394">
        <f>B83+14</f>
        <v>44749</v>
      </c>
      <c r="F82" s="628" t="s">
        <v>615</v>
      </c>
      <c r="G82" s="275" t="s">
        <v>616</v>
      </c>
      <c r="H82" s="192" t="s">
        <v>40</v>
      </c>
      <c r="I82" s="178" t="s">
        <v>617</v>
      </c>
      <c r="J82" s="192" t="s">
        <v>69</v>
      </c>
    </row>
    <row r="83" spans="1:10" ht="52.8">
      <c r="A83" s="113">
        <v>24</v>
      </c>
      <c r="B83" s="118">
        <v>44735</v>
      </c>
      <c r="C83" s="113"/>
      <c r="D83" s="629" t="s">
        <v>9290</v>
      </c>
      <c r="E83" s="394">
        <f>B84+14</f>
        <v>44749</v>
      </c>
      <c r="F83" s="118" t="s">
        <v>9289</v>
      </c>
      <c r="G83" s="275" t="s">
        <v>618</v>
      </c>
      <c r="H83" s="192" t="s">
        <v>40</v>
      </c>
      <c r="I83" s="178" t="s">
        <v>619</v>
      </c>
      <c r="J83" s="627" t="s">
        <v>121</v>
      </c>
    </row>
    <row r="84" spans="1:10" ht="39.6">
      <c r="A84" s="113">
        <v>25</v>
      </c>
      <c r="B84" s="118">
        <v>44735</v>
      </c>
      <c r="C84" s="113"/>
      <c r="D84" s="629" t="s">
        <v>620</v>
      </c>
      <c r="E84" s="394">
        <f t="shared" si="0"/>
        <v>44749</v>
      </c>
      <c r="F84" s="628" t="s">
        <v>621</v>
      </c>
      <c r="G84" s="275" t="s">
        <v>622</v>
      </c>
      <c r="H84" s="192" t="s">
        <v>28</v>
      </c>
      <c r="I84" s="178" t="s">
        <v>623</v>
      </c>
      <c r="J84" s="192" t="s">
        <v>59</v>
      </c>
    </row>
    <row r="85" spans="1:10" ht="26.4">
      <c r="A85" s="113">
        <v>26</v>
      </c>
      <c r="B85" s="118">
        <v>44735</v>
      </c>
      <c r="C85" s="113"/>
      <c r="D85" s="629" t="s">
        <v>356</v>
      </c>
      <c r="E85" s="394">
        <f t="shared" si="0"/>
        <v>44749</v>
      </c>
      <c r="F85" s="628" t="s">
        <v>624</v>
      </c>
      <c r="G85" s="275" t="s">
        <v>625</v>
      </c>
      <c r="H85" s="192" t="s">
        <v>20</v>
      </c>
      <c r="I85" s="178" t="s">
        <v>125</v>
      </c>
      <c r="J85" s="627" t="s">
        <v>121</v>
      </c>
    </row>
    <row r="86" spans="1:10" ht="105.6">
      <c r="A86" s="113">
        <v>27</v>
      </c>
      <c r="B86" s="118">
        <v>44735</v>
      </c>
      <c r="C86" s="113"/>
      <c r="D86" s="629" t="s">
        <v>484</v>
      </c>
      <c r="E86" s="394">
        <f t="shared" si="0"/>
        <v>44749</v>
      </c>
      <c r="F86" s="628" t="s">
        <v>540</v>
      </c>
      <c r="G86" s="275" t="s">
        <v>541</v>
      </c>
      <c r="H86" s="192" t="s">
        <v>46</v>
      </c>
      <c r="I86" s="178" t="s">
        <v>399</v>
      </c>
      <c r="J86" s="192" t="s">
        <v>17</v>
      </c>
    </row>
    <row r="87" spans="1:10" ht="52.8">
      <c r="A87" s="113">
        <v>28</v>
      </c>
      <c r="B87" s="118">
        <v>44735</v>
      </c>
      <c r="C87" s="113"/>
      <c r="D87" s="629" t="s">
        <v>626</v>
      </c>
      <c r="E87" s="394">
        <f t="shared" si="0"/>
        <v>44749</v>
      </c>
      <c r="F87" s="628" t="s">
        <v>627</v>
      </c>
      <c r="G87" s="275" t="s">
        <v>628</v>
      </c>
      <c r="H87" s="192" t="s">
        <v>32</v>
      </c>
      <c r="I87" s="178" t="s">
        <v>629</v>
      </c>
      <c r="J87" s="192" t="s">
        <v>93</v>
      </c>
    </row>
    <row r="88" spans="1:10" ht="79.2">
      <c r="A88" s="113">
        <v>29</v>
      </c>
      <c r="B88" s="118">
        <v>44739</v>
      </c>
      <c r="C88" s="113"/>
      <c r="D88" s="629" t="s">
        <v>484</v>
      </c>
      <c r="E88" s="394">
        <f t="shared" si="0"/>
        <v>44753</v>
      </c>
      <c r="F88" s="628" t="s">
        <v>630</v>
      </c>
      <c r="G88" s="275" t="s">
        <v>631</v>
      </c>
      <c r="H88" s="192" t="s">
        <v>20</v>
      </c>
      <c r="I88" s="178" t="s">
        <v>433</v>
      </c>
      <c r="J88" s="192" t="s">
        <v>66</v>
      </c>
    </row>
    <row r="89" spans="1:10" ht="52.8">
      <c r="A89" s="113">
        <v>30</v>
      </c>
      <c r="B89" s="118">
        <v>44739</v>
      </c>
      <c r="C89" s="113"/>
      <c r="D89" s="629" t="s">
        <v>535</v>
      </c>
      <c r="E89" s="394">
        <f t="shared" si="0"/>
        <v>44753</v>
      </c>
      <c r="F89" s="628" t="s">
        <v>632</v>
      </c>
      <c r="G89" s="275" t="s">
        <v>633</v>
      </c>
      <c r="H89" s="192" t="s">
        <v>20</v>
      </c>
      <c r="I89" s="178" t="s">
        <v>125</v>
      </c>
      <c r="J89" s="627" t="s">
        <v>121</v>
      </c>
    </row>
    <row r="90" spans="1:10" ht="39.6">
      <c r="A90" s="113">
        <v>31</v>
      </c>
      <c r="B90" s="118">
        <v>44740</v>
      </c>
      <c r="C90" s="113"/>
      <c r="D90" s="629" t="s">
        <v>384</v>
      </c>
      <c r="E90" s="394">
        <f t="shared" si="0"/>
        <v>44754</v>
      </c>
      <c r="F90" s="628" t="s">
        <v>634</v>
      </c>
      <c r="G90" s="275" t="s">
        <v>635</v>
      </c>
      <c r="H90" s="192" t="s">
        <v>20</v>
      </c>
      <c r="I90" s="178" t="s">
        <v>175</v>
      </c>
      <c r="J90" s="192" t="s">
        <v>74</v>
      </c>
    </row>
    <row r="91" spans="1:10" ht="26.4">
      <c r="A91" s="113">
        <v>32</v>
      </c>
      <c r="B91" s="118">
        <v>44740</v>
      </c>
      <c r="C91" s="113"/>
      <c r="D91" s="629" t="s">
        <v>636</v>
      </c>
      <c r="E91" s="394">
        <f t="shared" si="0"/>
        <v>44754</v>
      </c>
      <c r="F91" s="628" t="s">
        <v>637</v>
      </c>
      <c r="G91" s="275" t="s">
        <v>638</v>
      </c>
      <c r="H91" s="192" t="s">
        <v>20</v>
      </c>
      <c r="I91" s="178" t="s">
        <v>393</v>
      </c>
      <c r="J91" s="192" t="s">
        <v>67</v>
      </c>
    </row>
    <row r="92" spans="1:10" ht="26.4">
      <c r="A92" s="113">
        <v>33</v>
      </c>
      <c r="B92" s="118">
        <v>44740</v>
      </c>
      <c r="C92" s="113"/>
      <c r="D92" s="629" t="s">
        <v>639</v>
      </c>
      <c r="E92" s="394">
        <f t="shared" si="0"/>
        <v>44754</v>
      </c>
      <c r="F92" s="628" t="s">
        <v>640</v>
      </c>
      <c r="G92" s="275" t="s">
        <v>641</v>
      </c>
      <c r="H92" s="192" t="s">
        <v>20</v>
      </c>
      <c r="I92" s="178" t="s">
        <v>387</v>
      </c>
      <c r="J92" s="627" t="s">
        <v>121</v>
      </c>
    </row>
    <row r="93" spans="1:10" ht="39.6">
      <c r="A93" s="113">
        <v>34</v>
      </c>
      <c r="B93" s="118">
        <v>44740</v>
      </c>
      <c r="C93" s="113"/>
      <c r="D93" s="629" t="s">
        <v>642</v>
      </c>
      <c r="E93" s="394">
        <f t="shared" si="0"/>
        <v>44754</v>
      </c>
      <c r="F93" s="628" t="s">
        <v>643</v>
      </c>
      <c r="G93" s="275" t="s">
        <v>644</v>
      </c>
      <c r="H93" s="192" t="s">
        <v>20</v>
      </c>
      <c r="I93" s="178" t="s">
        <v>381</v>
      </c>
      <c r="J93" s="192" t="s">
        <v>55</v>
      </c>
    </row>
    <row r="94" spans="1:10" ht="39.6">
      <c r="A94" s="113">
        <v>35</v>
      </c>
      <c r="B94" s="118">
        <v>44740</v>
      </c>
      <c r="C94" s="113"/>
      <c r="D94" s="629" t="s">
        <v>645</v>
      </c>
      <c r="E94" s="394">
        <f t="shared" si="0"/>
        <v>44754</v>
      </c>
      <c r="F94" s="628" t="s">
        <v>643</v>
      </c>
      <c r="G94" s="275" t="s">
        <v>644</v>
      </c>
      <c r="H94" s="192" t="s">
        <v>20</v>
      </c>
      <c r="I94" s="178" t="s">
        <v>381</v>
      </c>
      <c r="J94" s="192" t="s">
        <v>55</v>
      </c>
    </row>
    <row r="95" spans="1:10" ht="52.8">
      <c r="A95" s="113">
        <v>36</v>
      </c>
      <c r="B95" s="118">
        <v>44741</v>
      </c>
      <c r="C95" s="113"/>
      <c r="D95" s="629" t="s">
        <v>646</v>
      </c>
      <c r="E95" s="394">
        <f t="shared" si="0"/>
        <v>44755</v>
      </c>
      <c r="F95" s="628" t="s">
        <v>647</v>
      </c>
      <c r="G95" s="275" t="s">
        <v>648</v>
      </c>
      <c r="H95" s="192" t="s">
        <v>20</v>
      </c>
      <c r="I95" s="178" t="s">
        <v>125</v>
      </c>
      <c r="J95" s="627" t="s">
        <v>121</v>
      </c>
    </row>
    <row r="96" spans="1:10" ht="26.4">
      <c r="A96" s="113">
        <v>37</v>
      </c>
      <c r="B96" s="118">
        <v>44741</v>
      </c>
      <c r="C96" s="113"/>
      <c r="D96" s="629" t="s">
        <v>649</v>
      </c>
      <c r="E96" s="394">
        <f t="shared" si="0"/>
        <v>44755</v>
      </c>
      <c r="F96" s="628" t="s">
        <v>650</v>
      </c>
      <c r="G96" s="275" t="s">
        <v>651</v>
      </c>
      <c r="H96" s="192" t="s">
        <v>20</v>
      </c>
      <c r="I96" s="178" t="s">
        <v>337</v>
      </c>
      <c r="J96" s="192" t="s">
        <v>71</v>
      </c>
    </row>
    <row r="97" spans="1:10" ht="66">
      <c r="A97" s="113">
        <v>38</v>
      </c>
      <c r="B97" s="118">
        <v>44741</v>
      </c>
      <c r="C97" s="113"/>
      <c r="D97" s="629" t="s">
        <v>652</v>
      </c>
      <c r="E97" s="394">
        <f t="shared" si="0"/>
        <v>44755</v>
      </c>
      <c r="F97" s="628" t="s">
        <v>653</v>
      </c>
      <c r="G97" s="275" t="s">
        <v>654</v>
      </c>
      <c r="H97" s="192" t="s">
        <v>20</v>
      </c>
      <c r="I97" s="178" t="s">
        <v>404</v>
      </c>
      <c r="J97" s="192" t="s">
        <v>75</v>
      </c>
    </row>
    <row r="98" spans="1:10" ht="26.4">
      <c r="A98" s="113">
        <v>39</v>
      </c>
      <c r="B98" s="118">
        <v>44741</v>
      </c>
      <c r="C98" s="113"/>
      <c r="D98" s="629" t="s">
        <v>655</v>
      </c>
      <c r="E98" s="394">
        <f t="shared" si="0"/>
        <v>44755</v>
      </c>
      <c r="F98" s="628" t="s">
        <v>656</v>
      </c>
      <c r="G98" s="275" t="s">
        <v>657</v>
      </c>
      <c r="H98" s="192" t="s">
        <v>20</v>
      </c>
      <c r="I98" s="178" t="s">
        <v>282</v>
      </c>
      <c r="J98" s="192" t="s">
        <v>72</v>
      </c>
    </row>
    <row r="99" spans="1:10" ht="52.8">
      <c r="A99" s="113">
        <v>40</v>
      </c>
      <c r="B99" s="118">
        <v>44741</v>
      </c>
      <c r="C99" s="113"/>
      <c r="D99" s="629" t="s">
        <v>658</v>
      </c>
      <c r="E99" s="394">
        <f t="shared" si="0"/>
        <v>44755</v>
      </c>
      <c r="F99" s="628" t="s">
        <v>659</v>
      </c>
      <c r="G99" s="275" t="s">
        <v>660</v>
      </c>
      <c r="H99" s="192" t="s">
        <v>32</v>
      </c>
      <c r="I99" s="178" t="s">
        <v>125</v>
      </c>
      <c r="J99" s="627" t="s">
        <v>121</v>
      </c>
    </row>
    <row r="100" spans="1:10" ht="26.4">
      <c r="A100" s="113">
        <v>41</v>
      </c>
      <c r="B100" s="118">
        <v>44741</v>
      </c>
      <c r="C100" s="113"/>
      <c r="D100" s="629" t="s">
        <v>661</v>
      </c>
      <c r="E100" s="394">
        <f t="shared" si="0"/>
        <v>44755</v>
      </c>
      <c r="F100" s="630" t="s">
        <v>662</v>
      </c>
      <c r="G100" s="275" t="s">
        <v>663</v>
      </c>
      <c r="H100" s="192" t="s">
        <v>20</v>
      </c>
      <c r="I100" s="178" t="s">
        <v>125</v>
      </c>
      <c r="J100" s="627" t="s">
        <v>121</v>
      </c>
    </row>
    <row r="101" spans="1:10" ht="66">
      <c r="A101" s="113">
        <v>42</v>
      </c>
      <c r="B101" s="118">
        <v>44741</v>
      </c>
      <c r="C101" s="113"/>
      <c r="D101" s="629" t="s">
        <v>664</v>
      </c>
      <c r="E101" s="394">
        <f t="shared" si="0"/>
        <v>44755</v>
      </c>
      <c r="F101" s="628" t="s">
        <v>395</v>
      </c>
      <c r="G101" s="275" t="s">
        <v>396</v>
      </c>
      <c r="H101" s="192" t="s">
        <v>20</v>
      </c>
      <c r="I101" s="178" t="s">
        <v>151</v>
      </c>
      <c r="J101" s="627" t="s">
        <v>121</v>
      </c>
    </row>
    <row r="102" spans="1:10" ht="39.6">
      <c r="A102" s="113">
        <v>43</v>
      </c>
      <c r="B102" s="118">
        <v>44741</v>
      </c>
      <c r="C102" s="113"/>
      <c r="D102" s="629" t="s">
        <v>665</v>
      </c>
      <c r="E102" s="394">
        <f t="shared" si="0"/>
        <v>44755</v>
      </c>
      <c r="F102" s="628" t="s">
        <v>666</v>
      </c>
      <c r="G102" s="275" t="s">
        <v>667</v>
      </c>
      <c r="H102" s="192" t="s">
        <v>20</v>
      </c>
      <c r="I102" s="178" t="s">
        <v>387</v>
      </c>
      <c r="J102" s="627" t="s">
        <v>121</v>
      </c>
    </row>
    <row r="103" spans="1:10" ht="52.8">
      <c r="A103" s="113">
        <v>44</v>
      </c>
      <c r="B103" s="118">
        <v>44742</v>
      </c>
      <c r="C103" s="113"/>
      <c r="D103" s="629" t="s">
        <v>668</v>
      </c>
      <c r="E103" s="394">
        <f t="shared" si="0"/>
        <v>44756</v>
      </c>
      <c r="F103" s="628" t="s">
        <v>669</v>
      </c>
      <c r="G103" s="275" t="s">
        <v>670</v>
      </c>
      <c r="H103" s="192" t="s">
        <v>32</v>
      </c>
      <c r="I103" s="178" t="s">
        <v>125</v>
      </c>
      <c r="J103" s="627" t="s">
        <v>121</v>
      </c>
    </row>
    <row r="104" spans="1:10" ht="39.6">
      <c r="A104" s="113">
        <v>45</v>
      </c>
      <c r="B104" s="118">
        <v>44742</v>
      </c>
      <c r="C104" s="113"/>
      <c r="D104" s="629" t="s">
        <v>671</v>
      </c>
      <c r="E104" s="394">
        <f t="shared" si="0"/>
        <v>44756</v>
      </c>
      <c r="F104" s="628" t="s">
        <v>672</v>
      </c>
      <c r="G104" s="275" t="s">
        <v>673</v>
      </c>
      <c r="H104" s="192" t="s">
        <v>20</v>
      </c>
      <c r="I104" s="178" t="s">
        <v>391</v>
      </c>
      <c r="J104" s="192" t="s">
        <v>62</v>
      </c>
    </row>
    <row r="105" spans="1:10" ht="39.6">
      <c r="A105" s="113">
        <v>46</v>
      </c>
      <c r="B105" s="118">
        <v>44742</v>
      </c>
      <c r="C105" s="113"/>
      <c r="D105" s="629" t="s">
        <v>674</v>
      </c>
      <c r="E105" s="394">
        <f t="shared" si="0"/>
        <v>44756</v>
      </c>
      <c r="F105" s="628" t="s">
        <v>675</v>
      </c>
      <c r="G105" s="275" t="s">
        <v>676</v>
      </c>
      <c r="H105" s="192" t="s">
        <v>24</v>
      </c>
      <c r="I105" s="178" t="s">
        <v>677</v>
      </c>
      <c r="J105" s="192"/>
    </row>
    <row r="106" spans="1:10" ht="39.6">
      <c r="A106" s="113">
        <v>47</v>
      </c>
      <c r="B106" s="118">
        <v>44742</v>
      </c>
      <c r="C106" s="113"/>
      <c r="D106" s="629" t="s">
        <v>466</v>
      </c>
      <c r="E106" s="394">
        <f t="shared" si="0"/>
        <v>44756</v>
      </c>
      <c r="F106" s="628" t="s">
        <v>675</v>
      </c>
      <c r="G106" s="275" t="s">
        <v>676</v>
      </c>
      <c r="H106" s="192" t="s">
        <v>24</v>
      </c>
      <c r="I106" s="178" t="s">
        <v>677</v>
      </c>
      <c r="J106" s="192"/>
    </row>
    <row r="107" spans="1:10" ht="52.8">
      <c r="A107" s="113">
        <v>48</v>
      </c>
      <c r="B107" s="118">
        <v>44742</v>
      </c>
      <c r="C107" s="113"/>
      <c r="D107" s="629" t="s">
        <v>560</v>
      </c>
      <c r="E107" s="394">
        <f t="shared" si="0"/>
        <v>44756</v>
      </c>
      <c r="F107" s="628" t="s">
        <v>344</v>
      </c>
      <c r="G107" s="275" t="s">
        <v>549</v>
      </c>
      <c r="H107" s="192" t="s">
        <v>32</v>
      </c>
      <c r="I107" s="178" t="s">
        <v>122</v>
      </c>
      <c r="J107" s="192" t="s">
        <v>12</v>
      </c>
    </row>
    <row r="108" spans="1:10" ht="26.4">
      <c r="A108" s="113">
        <v>49</v>
      </c>
      <c r="B108" s="118">
        <v>44743</v>
      </c>
      <c r="C108" s="113"/>
      <c r="D108" s="629" t="s">
        <v>678</v>
      </c>
      <c r="E108" s="394">
        <f t="shared" si="0"/>
        <v>44757</v>
      </c>
      <c r="F108" s="628" t="s">
        <v>679</v>
      </c>
      <c r="G108" s="275" t="s">
        <v>680</v>
      </c>
      <c r="H108" s="192" t="s">
        <v>20</v>
      </c>
      <c r="I108" s="178" t="s">
        <v>387</v>
      </c>
      <c r="J108" s="627" t="s">
        <v>121</v>
      </c>
    </row>
    <row r="109" spans="1:10" ht="39.6">
      <c r="A109" s="113">
        <v>50</v>
      </c>
      <c r="B109" s="118">
        <v>44743</v>
      </c>
      <c r="C109" s="113"/>
      <c r="D109" s="629" t="s">
        <v>671</v>
      </c>
      <c r="E109" s="394">
        <f t="shared" si="0"/>
        <v>44757</v>
      </c>
      <c r="F109" s="628" t="s">
        <v>672</v>
      </c>
      <c r="G109" s="275" t="s">
        <v>673</v>
      </c>
      <c r="H109" s="192" t="s">
        <v>20</v>
      </c>
      <c r="I109" s="178" t="s">
        <v>391</v>
      </c>
      <c r="J109" s="192" t="s">
        <v>62</v>
      </c>
    </row>
    <row r="110" spans="1:10" ht="26.4">
      <c r="A110" s="113">
        <v>51</v>
      </c>
      <c r="B110" s="118">
        <v>44746</v>
      </c>
      <c r="C110" s="113"/>
      <c r="D110" s="629" t="s">
        <v>681</v>
      </c>
      <c r="E110" s="394">
        <f t="shared" si="0"/>
        <v>44760</v>
      </c>
      <c r="F110" s="628" t="s">
        <v>682</v>
      </c>
      <c r="G110" s="275" t="s">
        <v>683</v>
      </c>
      <c r="H110" s="192" t="s">
        <v>20</v>
      </c>
      <c r="I110" s="178" t="s">
        <v>125</v>
      </c>
      <c r="J110" s="627" t="s">
        <v>121</v>
      </c>
    </row>
    <row r="111" spans="1:10" ht="52.8">
      <c r="A111" s="113">
        <v>52</v>
      </c>
      <c r="B111" s="118">
        <v>44746</v>
      </c>
      <c r="C111" s="113"/>
      <c r="D111" s="629" t="s">
        <v>684</v>
      </c>
      <c r="E111" s="394">
        <f t="shared" si="0"/>
        <v>44760</v>
      </c>
      <c r="F111" s="628" t="s">
        <v>685</v>
      </c>
      <c r="G111" s="275" t="s">
        <v>686</v>
      </c>
      <c r="H111" s="192" t="s">
        <v>32</v>
      </c>
      <c r="I111" s="178" t="s">
        <v>687</v>
      </c>
      <c r="J111" s="192" t="s">
        <v>66</v>
      </c>
    </row>
    <row r="112" spans="1:10" ht="26.4">
      <c r="A112" s="113">
        <v>53</v>
      </c>
      <c r="B112" s="118">
        <v>44746</v>
      </c>
      <c r="C112" s="113"/>
      <c r="D112" s="629" t="s">
        <v>688</v>
      </c>
      <c r="E112" s="394">
        <f t="shared" si="0"/>
        <v>44760</v>
      </c>
      <c r="F112" s="628" t="s">
        <v>689</v>
      </c>
      <c r="G112" s="275" t="s">
        <v>690</v>
      </c>
      <c r="H112" s="192" t="s">
        <v>20</v>
      </c>
      <c r="I112" s="178" t="s">
        <v>691</v>
      </c>
      <c r="J112" s="192" t="s">
        <v>66</v>
      </c>
    </row>
    <row r="113" spans="1:10" ht="39.6">
      <c r="A113" s="113">
        <v>54</v>
      </c>
      <c r="B113" s="118">
        <v>44746</v>
      </c>
      <c r="C113" s="113"/>
      <c r="D113" s="629" t="s">
        <v>692</v>
      </c>
      <c r="E113" s="394">
        <f t="shared" si="0"/>
        <v>44760</v>
      </c>
      <c r="F113" s="118" t="s">
        <v>693</v>
      </c>
      <c r="G113" s="275" t="s">
        <v>694</v>
      </c>
      <c r="H113" s="192" t="s">
        <v>16</v>
      </c>
      <c r="I113" s="178" t="s">
        <v>695</v>
      </c>
      <c r="J113" s="192" t="s">
        <v>33</v>
      </c>
    </row>
    <row r="114" spans="1:10" ht="39.6">
      <c r="A114" s="113">
        <v>55</v>
      </c>
      <c r="B114" s="118">
        <v>44746</v>
      </c>
      <c r="C114" s="113"/>
      <c r="D114" s="629" t="s">
        <v>525</v>
      </c>
      <c r="E114" s="394">
        <f t="shared" si="0"/>
        <v>44760</v>
      </c>
      <c r="F114" s="628" t="s">
        <v>696</v>
      </c>
      <c r="G114" s="275" t="s">
        <v>697</v>
      </c>
      <c r="H114" s="192" t="s">
        <v>24</v>
      </c>
      <c r="I114" s="632" t="s">
        <v>191</v>
      </c>
      <c r="J114" s="627" t="s">
        <v>121</v>
      </c>
    </row>
    <row r="115" spans="1:10" ht="26.4">
      <c r="A115" s="113">
        <v>56</v>
      </c>
      <c r="B115" s="118">
        <v>44746</v>
      </c>
      <c r="C115" s="113"/>
      <c r="D115" s="629" t="s">
        <v>698</v>
      </c>
      <c r="E115" s="394">
        <f t="shared" si="0"/>
        <v>44760</v>
      </c>
      <c r="F115" s="628" t="s">
        <v>699</v>
      </c>
      <c r="G115" s="275" t="s">
        <v>700</v>
      </c>
      <c r="H115" s="192" t="s">
        <v>20</v>
      </c>
      <c r="I115" s="178" t="s">
        <v>405</v>
      </c>
      <c r="J115" s="192" t="s">
        <v>52</v>
      </c>
    </row>
    <row r="116" spans="1:10" ht="79.2">
      <c r="A116" s="113">
        <v>57</v>
      </c>
      <c r="B116" s="118">
        <v>44746</v>
      </c>
      <c r="C116" s="113"/>
      <c r="D116" s="629" t="s">
        <v>701</v>
      </c>
      <c r="E116" s="394">
        <f t="shared" si="0"/>
        <v>44760</v>
      </c>
      <c r="F116" s="628" t="s">
        <v>702</v>
      </c>
      <c r="G116" s="275" t="s">
        <v>703</v>
      </c>
      <c r="H116" s="192" t="s">
        <v>11</v>
      </c>
      <c r="I116" s="178" t="s">
        <v>125</v>
      </c>
      <c r="J116" s="627" t="s">
        <v>121</v>
      </c>
    </row>
    <row r="117" spans="1:10" ht="39.6">
      <c r="A117" s="113">
        <v>58</v>
      </c>
      <c r="B117" s="118">
        <v>44747</v>
      </c>
      <c r="C117" s="113"/>
      <c r="D117" s="629" t="s">
        <v>361</v>
      </c>
      <c r="E117" s="394">
        <f t="shared" si="0"/>
        <v>44761</v>
      </c>
      <c r="F117" s="628" t="s">
        <v>704</v>
      </c>
      <c r="G117" s="275" t="s">
        <v>705</v>
      </c>
      <c r="H117" s="192" t="s">
        <v>16</v>
      </c>
      <c r="I117" s="178" t="s">
        <v>318</v>
      </c>
      <c r="J117" s="192" t="s">
        <v>52</v>
      </c>
    </row>
    <row r="118" spans="1:10" ht="79.2">
      <c r="A118" s="113">
        <v>59</v>
      </c>
      <c r="B118" s="118">
        <v>44747</v>
      </c>
      <c r="C118" s="113"/>
      <c r="D118" s="629" t="s">
        <v>402</v>
      </c>
      <c r="E118" s="394">
        <f t="shared" si="0"/>
        <v>44761</v>
      </c>
      <c r="F118" s="628" t="s">
        <v>706</v>
      </c>
      <c r="G118" s="275" t="s">
        <v>707</v>
      </c>
      <c r="H118" s="192" t="s">
        <v>24</v>
      </c>
      <c r="I118" s="178" t="s">
        <v>459</v>
      </c>
      <c r="J118" s="192" t="s">
        <v>60</v>
      </c>
    </row>
    <row r="119" spans="1:10" ht="52.8">
      <c r="A119" s="113">
        <v>60</v>
      </c>
      <c r="B119" s="118">
        <v>44747</v>
      </c>
      <c r="C119" s="113"/>
      <c r="D119" s="629" t="s">
        <v>708</v>
      </c>
      <c r="E119" s="394">
        <f t="shared" si="0"/>
        <v>44761</v>
      </c>
      <c r="F119" s="628" t="s">
        <v>709</v>
      </c>
      <c r="G119" s="275" t="s">
        <v>710</v>
      </c>
      <c r="H119" s="192" t="s">
        <v>20</v>
      </c>
      <c r="I119" s="178" t="s">
        <v>711</v>
      </c>
      <c r="J119" s="178" t="s">
        <v>711</v>
      </c>
    </row>
    <row r="120" spans="1:10" ht="26.4">
      <c r="A120" s="113">
        <v>61</v>
      </c>
      <c r="B120" s="118">
        <v>44747</v>
      </c>
      <c r="C120" s="113"/>
      <c r="D120" s="629" t="s">
        <v>712</v>
      </c>
      <c r="E120" s="394">
        <f t="shared" si="0"/>
        <v>44761</v>
      </c>
      <c r="F120" s="628" t="s">
        <v>713</v>
      </c>
      <c r="G120" s="275" t="s">
        <v>714</v>
      </c>
      <c r="H120" s="192" t="s">
        <v>20</v>
      </c>
      <c r="I120" s="178" t="s">
        <v>249</v>
      </c>
      <c r="J120" s="192" t="s">
        <v>33</v>
      </c>
    </row>
    <row r="121" spans="1:10" ht="26.4">
      <c r="A121" s="113">
        <v>62</v>
      </c>
      <c r="B121" s="118">
        <v>44747</v>
      </c>
      <c r="C121" s="113"/>
      <c r="D121" s="629" t="s">
        <v>514</v>
      </c>
      <c r="E121" s="394">
        <f>B121+14</f>
        <v>44761</v>
      </c>
      <c r="F121" s="628" t="s">
        <v>682</v>
      </c>
      <c r="G121" s="275" t="s">
        <v>683</v>
      </c>
      <c r="H121" s="192" t="s">
        <v>28</v>
      </c>
      <c r="I121" s="178" t="s">
        <v>125</v>
      </c>
      <c r="J121" s="627" t="s">
        <v>121</v>
      </c>
    </row>
    <row r="122" spans="1:10" ht="26.4">
      <c r="A122" s="113">
        <v>63</v>
      </c>
      <c r="B122" s="118">
        <v>44748</v>
      </c>
      <c r="C122" s="113"/>
      <c r="D122" s="629" t="s">
        <v>158</v>
      </c>
      <c r="E122" s="394">
        <f>B122+14</f>
        <v>44762</v>
      </c>
      <c r="F122" s="628" t="s">
        <v>715</v>
      </c>
      <c r="G122" s="275" t="s">
        <v>716</v>
      </c>
      <c r="H122" s="192" t="s">
        <v>20</v>
      </c>
      <c r="I122" s="178" t="s">
        <v>387</v>
      </c>
      <c r="J122" s="627" t="s">
        <v>121</v>
      </c>
    </row>
    <row r="123" spans="1:10" ht="52.8">
      <c r="A123" s="113">
        <v>64</v>
      </c>
      <c r="B123" s="118">
        <v>44748</v>
      </c>
      <c r="C123" s="113"/>
      <c r="D123" s="629" t="s">
        <v>717</v>
      </c>
      <c r="E123" s="394">
        <f t="shared" si="0"/>
        <v>44762</v>
      </c>
      <c r="F123" s="628" t="s">
        <v>558</v>
      </c>
      <c r="G123" s="275" t="s">
        <v>718</v>
      </c>
      <c r="H123" s="192" t="s">
        <v>32</v>
      </c>
      <c r="I123" s="178" t="s">
        <v>125</v>
      </c>
      <c r="J123" s="627" t="s">
        <v>121</v>
      </c>
    </row>
    <row r="124" spans="1:10" ht="26.4">
      <c r="A124" s="113">
        <v>65</v>
      </c>
      <c r="B124" s="118">
        <v>44748</v>
      </c>
      <c r="C124" s="113"/>
      <c r="D124" s="629" t="s">
        <v>719</v>
      </c>
      <c r="E124" s="394">
        <f t="shared" si="0"/>
        <v>44762</v>
      </c>
      <c r="F124" s="628" t="s">
        <v>467</v>
      </c>
      <c r="G124" s="275" t="s">
        <v>468</v>
      </c>
      <c r="H124" s="192" t="s">
        <v>20</v>
      </c>
      <c r="I124" s="178" t="s">
        <v>125</v>
      </c>
      <c r="J124" s="627" t="s">
        <v>121</v>
      </c>
    </row>
    <row r="125" spans="1:10" ht="39.6">
      <c r="A125" s="113">
        <v>66</v>
      </c>
      <c r="B125" s="118">
        <v>44748</v>
      </c>
      <c r="C125" s="113"/>
      <c r="D125" s="629" t="s">
        <v>485</v>
      </c>
      <c r="E125" s="394">
        <f t="shared" si="0"/>
        <v>44762</v>
      </c>
      <c r="F125" s="628" t="s">
        <v>720</v>
      </c>
      <c r="G125" s="275" t="s">
        <v>721</v>
      </c>
      <c r="H125" s="192" t="s">
        <v>20</v>
      </c>
      <c r="I125" s="178" t="s">
        <v>122</v>
      </c>
      <c r="J125" s="192" t="s">
        <v>12</v>
      </c>
    </row>
    <row r="126" spans="1:10" ht="26.4">
      <c r="A126" s="113">
        <v>67</v>
      </c>
      <c r="B126" s="118">
        <v>44748</v>
      </c>
      <c r="C126" s="113"/>
      <c r="D126" s="629" t="s">
        <v>180</v>
      </c>
      <c r="E126" s="394">
        <f t="shared" si="0"/>
        <v>44762</v>
      </c>
      <c r="F126" s="628" t="s">
        <v>367</v>
      </c>
      <c r="G126" s="275" t="s">
        <v>368</v>
      </c>
      <c r="H126" s="192" t="s">
        <v>20</v>
      </c>
      <c r="I126" s="178" t="s">
        <v>393</v>
      </c>
      <c r="J126" s="192" t="s">
        <v>67</v>
      </c>
    </row>
    <row r="127" spans="1:10" ht="26.4">
      <c r="A127" s="113">
        <v>68</v>
      </c>
      <c r="B127" s="118">
        <v>44748</v>
      </c>
      <c r="C127" s="113"/>
      <c r="D127" s="629" t="s">
        <v>180</v>
      </c>
      <c r="E127" s="394">
        <f t="shared" si="0"/>
        <v>44762</v>
      </c>
      <c r="F127" s="628" t="s">
        <v>722</v>
      </c>
      <c r="G127" s="275" t="s">
        <v>723</v>
      </c>
      <c r="H127" s="192" t="s">
        <v>20</v>
      </c>
      <c r="I127" s="178" t="s">
        <v>724</v>
      </c>
      <c r="J127" s="192" t="s">
        <v>17</v>
      </c>
    </row>
    <row r="128" spans="1:10" ht="39.6">
      <c r="A128" s="113">
        <v>69</v>
      </c>
      <c r="B128" s="118">
        <v>44748</v>
      </c>
      <c r="C128" s="113"/>
      <c r="D128" s="629" t="s">
        <v>725</v>
      </c>
      <c r="E128" s="394">
        <f t="shared" si="0"/>
        <v>44762</v>
      </c>
      <c r="F128" s="628" t="s">
        <v>726</v>
      </c>
      <c r="G128" s="275" t="s">
        <v>727</v>
      </c>
      <c r="H128" s="192" t="s">
        <v>20</v>
      </c>
      <c r="I128" s="178" t="s">
        <v>728</v>
      </c>
      <c r="J128" s="192" t="s">
        <v>58</v>
      </c>
    </row>
    <row r="129" spans="1:10" ht="105.6">
      <c r="A129" s="113">
        <v>70</v>
      </c>
      <c r="B129" s="118">
        <v>44748</v>
      </c>
      <c r="C129" s="113"/>
      <c r="D129" s="629" t="s">
        <v>559</v>
      </c>
      <c r="E129" s="394">
        <f t="shared" si="0"/>
        <v>44762</v>
      </c>
      <c r="F129" s="628" t="s">
        <v>557</v>
      </c>
      <c r="G129" s="275" t="s">
        <v>729</v>
      </c>
      <c r="H129" s="192" t="s">
        <v>46</v>
      </c>
      <c r="I129" s="178" t="s">
        <v>435</v>
      </c>
      <c r="J129" s="192" t="s">
        <v>66</v>
      </c>
    </row>
    <row r="130" spans="1:10" ht="26.4">
      <c r="A130" s="113">
        <v>71</v>
      </c>
      <c r="B130" s="118">
        <v>44749</v>
      </c>
      <c r="C130" s="113"/>
      <c r="D130" s="629" t="s">
        <v>730</v>
      </c>
      <c r="E130" s="394">
        <f t="shared" si="0"/>
        <v>44763</v>
      </c>
      <c r="F130" s="628" t="s">
        <v>715</v>
      </c>
      <c r="G130" s="275" t="s">
        <v>731</v>
      </c>
      <c r="H130" s="192" t="s">
        <v>20</v>
      </c>
      <c r="I130" s="178" t="s">
        <v>387</v>
      </c>
      <c r="J130" s="627" t="s">
        <v>121</v>
      </c>
    </row>
    <row r="131" spans="1:10" ht="39.6">
      <c r="A131" s="113">
        <v>72</v>
      </c>
      <c r="B131" s="118">
        <v>44750</v>
      </c>
      <c r="C131" s="113"/>
      <c r="D131" s="629" t="s">
        <v>732</v>
      </c>
      <c r="E131" s="394">
        <f t="shared" si="0"/>
        <v>44764</v>
      </c>
      <c r="F131" s="628" t="s">
        <v>733</v>
      </c>
      <c r="G131" s="275" t="s">
        <v>734</v>
      </c>
      <c r="H131" s="192" t="s">
        <v>20</v>
      </c>
      <c r="I131" s="178" t="s">
        <v>735</v>
      </c>
      <c r="J131" s="192" t="s">
        <v>68</v>
      </c>
    </row>
    <row r="132" spans="1:10" ht="39.6">
      <c r="A132" s="113">
        <v>73</v>
      </c>
      <c r="B132" s="118">
        <v>44750</v>
      </c>
      <c r="C132" s="113"/>
      <c r="D132" s="629" t="s">
        <v>736</v>
      </c>
      <c r="E132" s="394">
        <f>B132+14</f>
        <v>44764</v>
      </c>
      <c r="F132" s="628" t="s">
        <v>737</v>
      </c>
      <c r="G132" s="275" t="s">
        <v>738</v>
      </c>
      <c r="H132" s="192" t="s">
        <v>24</v>
      </c>
      <c r="I132" s="178" t="s">
        <v>387</v>
      </c>
      <c r="J132" s="627" t="s">
        <v>121</v>
      </c>
    </row>
    <row r="133" spans="1:10" ht="26.4">
      <c r="A133" s="113">
        <v>74</v>
      </c>
      <c r="B133" s="118">
        <v>44750</v>
      </c>
      <c r="C133" s="113"/>
      <c r="D133" s="629" t="s">
        <v>739</v>
      </c>
      <c r="E133" s="394">
        <f>B133+14</f>
        <v>44764</v>
      </c>
      <c r="F133" s="628" t="s">
        <v>550</v>
      </c>
      <c r="G133" s="275" t="s">
        <v>551</v>
      </c>
      <c r="H133" s="192" t="s">
        <v>20</v>
      </c>
      <c r="I133" s="178" t="s">
        <v>125</v>
      </c>
      <c r="J133" s="627" t="s">
        <v>121</v>
      </c>
    </row>
    <row r="134" spans="1:10" ht="26.4">
      <c r="A134" s="113">
        <v>75</v>
      </c>
      <c r="B134" s="118">
        <v>44750</v>
      </c>
      <c r="C134" s="113"/>
      <c r="D134" s="629" t="s">
        <v>740</v>
      </c>
      <c r="E134" s="394">
        <f>B134+14</f>
        <v>44764</v>
      </c>
      <c r="F134" s="630" t="s">
        <v>741</v>
      </c>
      <c r="G134" s="275" t="s">
        <v>742</v>
      </c>
      <c r="H134" s="192" t="s">
        <v>43</v>
      </c>
      <c r="I134" s="178" t="s">
        <v>125</v>
      </c>
      <c r="J134" s="627" t="s">
        <v>121</v>
      </c>
    </row>
    <row r="135" spans="1:10" ht="26.4">
      <c r="A135" s="113">
        <v>76</v>
      </c>
      <c r="B135" s="118">
        <v>44750</v>
      </c>
      <c r="C135" s="113"/>
      <c r="D135" s="629" t="s">
        <v>158</v>
      </c>
      <c r="E135" s="394">
        <f>B135+14</f>
        <v>44764</v>
      </c>
      <c r="F135" s="628" t="s">
        <v>743</v>
      </c>
      <c r="G135" s="275" t="s">
        <v>744</v>
      </c>
      <c r="H135" s="192" t="s">
        <v>20</v>
      </c>
      <c r="I135" s="178" t="s">
        <v>387</v>
      </c>
      <c r="J135" s="627" t="s">
        <v>121</v>
      </c>
    </row>
    <row r="136" spans="1:10" ht="39.6">
      <c r="A136" s="113">
        <v>77</v>
      </c>
      <c r="B136" s="118">
        <v>44750</v>
      </c>
      <c r="C136" s="113"/>
      <c r="D136" s="629" t="s">
        <v>745</v>
      </c>
      <c r="E136" s="394">
        <f>B136+14</f>
        <v>44764</v>
      </c>
      <c r="F136" s="628" t="s">
        <v>746</v>
      </c>
      <c r="G136" s="275" t="s">
        <v>747</v>
      </c>
      <c r="H136" s="192" t="s">
        <v>49</v>
      </c>
      <c r="I136" s="178" t="s">
        <v>322</v>
      </c>
      <c r="J136" s="192" t="s">
        <v>66</v>
      </c>
    </row>
    <row r="137" spans="1:10" ht="26.4">
      <c r="A137" s="113">
        <v>78</v>
      </c>
      <c r="B137" s="118">
        <v>44750</v>
      </c>
      <c r="C137" s="113"/>
      <c r="D137" s="629" t="s">
        <v>748</v>
      </c>
      <c r="E137" s="394">
        <f>B137+14</f>
        <v>44764</v>
      </c>
      <c r="F137" s="628" t="s">
        <v>749</v>
      </c>
      <c r="G137" s="275" t="s">
        <v>750</v>
      </c>
      <c r="H137" s="192" t="s">
        <v>49</v>
      </c>
      <c r="I137" s="178" t="s">
        <v>125</v>
      </c>
      <c r="J137" s="627" t="s">
        <v>121</v>
      </c>
    </row>
    <row r="138" spans="1:10" ht="52.8">
      <c r="A138" s="113">
        <v>79</v>
      </c>
      <c r="B138" s="118">
        <v>44750</v>
      </c>
      <c r="C138" s="113"/>
      <c r="D138" s="629" t="s">
        <v>751</v>
      </c>
      <c r="E138" s="394">
        <f>B138+14</f>
        <v>44764</v>
      </c>
      <c r="F138" s="628" t="s">
        <v>682</v>
      </c>
      <c r="G138" s="275" t="s">
        <v>683</v>
      </c>
      <c r="H138" s="192" t="s">
        <v>32</v>
      </c>
      <c r="I138" s="178" t="s">
        <v>125</v>
      </c>
      <c r="J138" s="627" t="s">
        <v>121</v>
      </c>
    </row>
    <row r="139" spans="1:10" ht="52.8">
      <c r="A139" s="113">
        <v>80</v>
      </c>
      <c r="B139" s="118">
        <v>44750</v>
      </c>
      <c r="C139" s="113"/>
      <c r="D139" s="629" t="s">
        <v>752</v>
      </c>
      <c r="E139" s="394">
        <f>B139+14</f>
        <v>44764</v>
      </c>
      <c r="F139" s="628" t="s">
        <v>753</v>
      </c>
      <c r="G139" s="275" t="s">
        <v>754</v>
      </c>
      <c r="H139" s="192" t="s">
        <v>32</v>
      </c>
      <c r="I139" s="178" t="s">
        <v>755</v>
      </c>
      <c r="J139" s="192" t="s">
        <v>50</v>
      </c>
    </row>
    <row r="140" spans="1:10">
      <c r="A140" s="113"/>
      <c r="B140" s="118"/>
      <c r="C140" s="113"/>
      <c r="D140" s="629"/>
      <c r="E140" s="394">
        <f>B140+14</f>
        <v>14</v>
      </c>
      <c r="F140" s="118"/>
      <c r="G140" s="275"/>
      <c r="H140" s="192"/>
      <c r="I140" s="633"/>
      <c r="J140" s="192"/>
    </row>
    <row r="141" spans="1:10">
      <c r="A141" s="113"/>
      <c r="B141" s="118"/>
      <c r="C141" s="113"/>
      <c r="D141" s="113"/>
      <c r="E141" s="394">
        <f>B141+14</f>
        <v>14</v>
      </c>
      <c r="F141" s="118"/>
      <c r="G141" s="275"/>
      <c r="H141" s="192"/>
      <c r="I141" s="178"/>
      <c r="J141" s="192"/>
    </row>
    <row r="142" spans="1:10">
      <c r="A142" s="113"/>
      <c r="B142" s="118"/>
      <c r="C142" s="113"/>
      <c r="D142" s="113"/>
      <c r="E142" s="394">
        <f>B142+14</f>
        <v>14</v>
      </c>
      <c r="F142" s="118"/>
      <c r="G142" s="275"/>
      <c r="H142" s="192"/>
      <c r="I142" s="178"/>
      <c r="J142" s="192"/>
    </row>
    <row r="143" spans="1:10">
      <c r="A143" s="113"/>
      <c r="B143" s="118"/>
      <c r="C143" s="113"/>
      <c r="D143" s="113"/>
      <c r="E143" s="394">
        <f>B143+14</f>
        <v>14</v>
      </c>
      <c r="F143" s="118"/>
      <c r="G143" s="275"/>
      <c r="H143" s="192"/>
      <c r="I143" s="178"/>
      <c r="J143" s="192"/>
    </row>
    <row r="144" spans="1:10">
      <c r="A144" s="113"/>
      <c r="B144" s="118"/>
      <c r="C144" s="113"/>
      <c r="D144" s="113"/>
      <c r="E144" s="394">
        <f>B144+14</f>
        <v>14</v>
      </c>
      <c r="F144" s="118"/>
      <c r="G144" s="275"/>
      <c r="H144" s="192"/>
      <c r="I144" s="178"/>
      <c r="J144" s="192"/>
    </row>
    <row r="145" spans="1:10">
      <c r="A145" s="113"/>
      <c r="B145" s="118"/>
      <c r="C145" s="113"/>
      <c r="D145" s="113"/>
      <c r="E145" s="394">
        <f>B145+14</f>
        <v>14</v>
      </c>
      <c r="F145" s="118"/>
      <c r="G145" s="275"/>
      <c r="H145" s="192"/>
      <c r="I145" s="178"/>
      <c r="J145" s="192"/>
    </row>
    <row r="146" spans="1:10">
      <c r="A146" s="113"/>
      <c r="B146" s="118"/>
      <c r="C146" s="113"/>
      <c r="D146" s="113"/>
      <c r="E146" s="394">
        <f>B146+14</f>
        <v>14</v>
      </c>
      <c r="F146" s="118"/>
      <c r="G146" s="275"/>
      <c r="H146" s="192"/>
      <c r="I146" s="178"/>
      <c r="J146" s="192"/>
    </row>
    <row r="147" spans="1:10">
      <c r="A147" s="113"/>
      <c r="B147" s="118"/>
      <c r="C147" s="113"/>
      <c r="D147" s="113"/>
      <c r="E147" s="394">
        <f>B147+14</f>
        <v>14</v>
      </c>
      <c r="F147" s="118"/>
      <c r="G147" s="275"/>
      <c r="H147" s="192"/>
      <c r="I147" s="178"/>
      <c r="J147" s="192"/>
    </row>
    <row r="148" spans="1:10">
      <c r="A148" s="113"/>
      <c r="B148" s="118"/>
      <c r="C148" s="113"/>
      <c r="D148" s="113"/>
      <c r="E148" s="394">
        <f>B148+14</f>
        <v>14</v>
      </c>
      <c r="F148" s="118"/>
      <c r="G148" s="275"/>
      <c r="H148" s="192"/>
      <c r="I148" s="178"/>
      <c r="J148" s="192"/>
    </row>
    <row r="149" spans="1:10">
      <c r="A149" s="113"/>
      <c r="B149" s="118"/>
      <c r="C149" s="113"/>
      <c r="D149" s="113"/>
      <c r="E149" s="394">
        <f>B149+14</f>
        <v>14</v>
      </c>
      <c r="F149" s="118"/>
      <c r="G149" s="275"/>
      <c r="H149" s="192"/>
      <c r="I149" s="178"/>
      <c r="J149" s="192"/>
    </row>
    <row r="150" spans="1:10">
      <c r="A150" s="113"/>
      <c r="B150" s="118"/>
      <c r="C150" s="113"/>
      <c r="D150" s="113"/>
      <c r="E150" s="394">
        <f>B150+14</f>
        <v>14</v>
      </c>
      <c r="F150" s="118"/>
      <c r="G150" s="275"/>
      <c r="H150" s="192"/>
      <c r="I150" s="178"/>
      <c r="J150" s="192"/>
    </row>
    <row r="151" spans="1:10">
      <c r="A151" s="113"/>
      <c r="B151" s="118"/>
      <c r="C151" s="113"/>
      <c r="D151" s="113"/>
      <c r="E151" s="394">
        <f>B151+14</f>
        <v>14</v>
      </c>
      <c r="F151" s="118"/>
      <c r="G151" s="275"/>
      <c r="H151" s="192"/>
      <c r="I151" s="178"/>
      <c r="J151" s="192"/>
    </row>
    <row r="152" spans="1:10">
      <c r="A152" s="113"/>
      <c r="B152" s="118"/>
      <c r="C152" s="113"/>
      <c r="D152" s="113"/>
      <c r="E152" s="394">
        <f>B152+14</f>
        <v>14</v>
      </c>
      <c r="F152" s="118"/>
      <c r="G152" s="275"/>
      <c r="H152" s="192"/>
      <c r="I152" s="178"/>
      <c r="J152" s="192"/>
    </row>
    <row r="153" spans="1:10">
      <c r="A153" s="113"/>
      <c r="B153" s="118"/>
      <c r="C153" s="113"/>
      <c r="D153" s="113"/>
      <c r="E153" s="394">
        <f>B153+14</f>
        <v>14</v>
      </c>
      <c r="F153" s="118"/>
      <c r="G153" s="275"/>
      <c r="H153" s="192"/>
      <c r="I153" s="178"/>
      <c r="J153" s="192"/>
    </row>
    <row r="154" spans="1:10">
      <c r="A154" s="113"/>
      <c r="B154" s="118"/>
      <c r="C154" s="113"/>
      <c r="D154" s="113"/>
      <c r="E154" s="394">
        <f>B154+14</f>
        <v>14</v>
      </c>
      <c r="F154" s="118"/>
      <c r="G154" s="275"/>
      <c r="H154" s="192"/>
      <c r="I154" s="178"/>
      <c r="J154" s="192"/>
    </row>
    <row r="155" spans="1:10">
      <c r="A155" s="113"/>
      <c r="B155" s="118"/>
      <c r="C155" s="113"/>
      <c r="D155" s="113"/>
      <c r="E155" s="394">
        <f>B155+14</f>
        <v>14</v>
      </c>
      <c r="F155" s="118"/>
      <c r="G155" s="275"/>
      <c r="H155" s="192"/>
      <c r="I155" s="178"/>
      <c r="J155" s="192"/>
    </row>
    <row r="156" spans="1:10">
      <c r="A156" s="113"/>
      <c r="B156" s="118"/>
      <c r="C156" s="113"/>
      <c r="D156" s="113"/>
      <c r="E156" s="394">
        <f>B156+14</f>
        <v>14</v>
      </c>
      <c r="F156" s="118"/>
      <c r="G156" s="275"/>
      <c r="H156" s="192"/>
      <c r="I156" s="178"/>
      <c r="J156" s="192"/>
    </row>
    <row r="157" spans="1:10">
      <c r="A157" s="113"/>
      <c r="B157" s="118"/>
      <c r="C157" s="113"/>
      <c r="D157" s="113"/>
      <c r="E157" s="394">
        <f>B157+14</f>
        <v>14</v>
      </c>
      <c r="F157" s="118"/>
      <c r="G157" s="275"/>
      <c r="H157" s="192"/>
      <c r="I157" s="178"/>
      <c r="J157" s="192"/>
    </row>
    <row r="158" spans="1:10">
      <c r="A158" s="113"/>
      <c r="B158" s="118"/>
      <c r="C158" s="113"/>
      <c r="D158" s="113"/>
      <c r="E158" s="394">
        <f>B158+14</f>
        <v>14</v>
      </c>
      <c r="F158" s="118"/>
      <c r="G158" s="275"/>
      <c r="H158" s="192"/>
      <c r="I158" s="178"/>
      <c r="J158" s="192"/>
    </row>
    <row r="159" spans="1:10">
      <c r="A159" s="113"/>
      <c r="B159" s="118"/>
      <c r="C159" s="113"/>
      <c r="D159" s="113"/>
      <c r="E159" s="394">
        <f>B159+14</f>
        <v>14</v>
      </c>
      <c r="F159" s="118"/>
      <c r="G159" s="275"/>
      <c r="H159" s="192"/>
      <c r="I159" s="178"/>
      <c r="J159" s="192"/>
    </row>
    <row r="160" spans="1:10">
      <c r="A160" s="113"/>
      <c r="B160" s="118"/>
      <c r="C160" s="113"/>
      <c r="D160" s="113"/>
      <c r="E160" s="394">
        <f>B160+14</f>
        <v>14</v>
      </c>
      <c r="F160" s="118"/>
      <c r="G160" s="275"/>
      <c r="H160" s="192"/>
      <c r="I160" s="178"/>
      <c r="J160" s="192"/>
    </row>
    <row r="161" spans="1:10">
      <c r="A161" s="113"/>
      <c r="B161" s="118"/>
      <c r="C161" s="113"/>
      <c r="D161" s="113"/>
      <c r="E161" s="394">
        <f>B161+14</f>
        <v>14</v>
      </c>
      <c r="F161" s="118"/>
      <c r="G161" s="275"/>
      <c r="H161" s="192"/>
      <c r="I161" s="178"/>
      <c r="J161" s="192"/>
    </row>
    <row r="162" spans="1:10">
      <c r="A162" s="113"/>
      <c r="B162" s="118"/>
      <c r="C162" s="113"/>
      <c r="D162" s="113"/>
      <c r="E162" s="394">
        <f>B162+14</f>
        <v>14</v>
      </c>
      <c r="F162" s="118"/>
      <c r="G162" s="275"/>
      <c r="H162" s="192"/>
      <c r="I162" s="178"/>
      <c r="J162" s="192"/>
    </row>
    <row r="163" spans="1:10">
      <c r="A163" s="113"/>
      <c r="B163" s="118"/>
      <c r="C163" s="113"/>
      <c r="D163" s="113"/>
      <c r="E163" s="394">
        <f>B163+14</f>
        <v>14</v>
      </c>
      <c r="F163" s="118"/>
      <c r="G163" s="275"/>
      <c r="H163" s="192"/>
      <c r="I163" s="178"/>
      <c r="J163" s="192"/>
    </row>
    <row r="164" spans="1:10">
      <c r="A164" s="113"/>
      <c r="B164" s="118"/>
      <c r="C164" s="113"/>
      <c r="D164" s="113"/>
      <c r="E164" s="394">
        <f>B164+14</f>
        <v>14</v>
      </c>
      <c r="F164" s="118"/>
      <c r="G164" s="275"/>
      <c r="H164" s="192"/>
      <c r="I164" s="178"/>
      <c r="J164" s="192"/>
    </row>
    <row r="165" spans="1:10">
      <c r="A165" s="113"/>
      <c r="B165" s="118"/>
      <c r="C165" s="113"/>
      <c r="D165" s="113"/>
      <c r="E165" s="394">
        <f>B165+14</f>
        <v>14</v>
      </c>
      <c r="F165" s="118"/>
      <c r="G165" s="275"/>
      <c r="H165" s="192"/>
      <c r="I165" s="178"/>
      <c r="J165" s="192"/>
    </row>
    <row r="166" spans="1:10">
      <c r="A166" s="113"/>
      <c r="B166" s="118"/>
      <c r="C166" s="113"/>
      <c r="D166" s="113"/>
      <c r="E166" s="394">
        <f>B166+14</f>
        <v>14</v>
      </c>
      <c r="F166" s="118"/>
      <c r="G166" s="275"/>
      <c r="H166" s="192"/>
      <c r="I166" s="178"/>
      <c r="J166" s="192"/>
    </row>
    <row r="167" spans="1:10">
      <c r="A167" s="113"/>
      <c r="B167" s="118"/>
      <c r="C167" s="113"/>
      <c r="D167" s="113"/>
      <c r="E167" s="394">
        <f t="shared" ref="E167:E230" si="1">B167+14</f>
        <v>14</v>
      </c>
      <c r="F167" s="118"/>
      <c r="G167" s="275"/>
      <c r="H167" s="192"/>
      <c r="I167" s="178"/>
      <c r="J167" s="192"/>
    </row>
    <row r="168" spans="1:10">
      <c r="A168" s="113"/>
      <c r="B168" s="118"/>
      <c r="C168" s="113"/>
      <c r="D168" s="113"/>
      <c r="E168" s="394">
        <f t="shared" si="1"/>
        <v>14</v>
      </c>
      <c r="F168" s="118"/>
      <c r="G168" s="275"/>
      <c r="H168" s="192"/>
      <c r="I168" s="178"/>
      <c r="J168" s="192"/>
    </row>
    <row r="169" spans="1:10">
      <c r="A169" s="113"/>
      <c r="B169" s="118"/>
      <c r="C169" s="113"/>
      <c r="D169" s="113"/>
      <c r="E169" s="394">
        <f t="shared" si="1"/>
        <v>14</v>
      </c>
      <c r="F169" s="118"/>
      <c r="G169" s="275"/>
      <c r="H169" s="192"/>
      <c r="I169" s="178"/>
      <c r="J169" s="192"/>
    </row>
    <row r="170" spans="1:10">
      <c r="A170" s="113"/>
      <c r="B170" s="118"/>
      <c r="C170" s="113"/>
      <c r="D170" s="113"/>
      <c r="E170" s="394">
        <f t="shared" si="1"/>
        <v>14</v>
      </c>
      <c r="F170" s="118"/>
      <c r="G170" s="275"/>
      <c r="H170" s="192"/>
      <c r="I170" s="178"/>
      <c r="J170" s="192"/>
    </row>
    <row r="171" spans="1:10">
      <c r="A171" s="113"/>
      <c r="B171" s="118"/>
      <c r="C171" s="113"/>
      <c r="D171" s="113"/>
      <c r="E171" s="394">
        <f t="shared" si="1"/>
        <v>14</v>
      </c>
      <c r="F171" s="118"/>
      <c r="G171" s="275"/>
      <c r="H171" s="192"/>
      <c r="I171" s="178"/>
      <c r="J171" s="192"/>
    </row>
    <row r="172" spans="1:10">
      <c r="A172" s="113"/>
      <c r="B172" s="118"/>
      <c r="C172" s="113"/>
      <c r="D172" s="113"/>
      <c r="E172" s="394">
        <f t="shared" si="1"/>
        <v>14</v>
      </c>
      <c r="F172" s="118"/>
      <c r="G172" s="275"/>
      <c r="H172" s="192"/>
      <c r="I172" s="178"/>
      <c r="J172" s="192"/>
    </row>
    <row r="173" spans="1:10">
      <c r="A173" s="113"/>
      <c r="B173" s="118"/>
      <c r="C173" s="113"/>
      <c r="D173" s="113"/>
      <c r="E173" s="394">
        <f t="shared" si="1"/>
        <v>14</v>
      </c>
      <c r="F173" s="118"/>
      <c r="G173" s="275"/>
      <c r="H173" s="192"/>
      <c r="I173" s="178"/>
      <c r="J173" s="192"/>
    </row>
    <row r="174" spans="1:10">
      <c r="A174" s="113"/>
      <c r="B174" s="118"/>
      <c r="C174" s="113"/>
      <c r="D174" s="113"/>
      <c r="E174" s="394">
        <f t="shared" si="1"/>
        <v>14</v>
      </c>
      <c r="F174" s="118"/>
      <c r="G174" s="275"/>
      <c r="H174" s="192"/>
      <c r="I174" s="178"/>
      <c r="J174" s="192"/>
    </row>
    <row r="175" spans="1:10">
      <c r="A175" s="113"/>
      <c r="B175" s="118"/>
      <c r="C175" s="113"/>
      <c r="D175" s="113"/>
      <c r="E175" s="394">
        <f t="shared" si="1"/>
        <v>14</v>
      </c>
      <c r="F175" s="118"/>
      <c r="G175" s="275"/>
      <c r="H175" s="192"/>
      <c r="I175" s="178"/>
      <c r="J175" s="192"/>
    </row>
    <row r="176" spans="1:10">
      <c r="A176" s="113"/>
      <c r="B176" s="118"/>
      <c r="C176" s="113"/>
      <c r="D176" s="113"/>
      <c r="E176" s="394">
        <f t="shared" si="1"/>
        <v>14</v>
      </c>
      <c r="F176" s="118"/>
      <c r="G176" s="275"/>
      <c r="H176" s="192"/>
      <c r="I176" s="178"/>
      <c r="J176" s="192"/>
    </row>
    <row r="177" spans="1:10">
      <c r="A177" s="113"/>
      <c r="B177" s="118"/>
      <c r="C177" s="113"/>
      <c r="D177" s="113"/>
      <c r="E177" s="394">
        <f t="shared" si="1"/>
        <v>14</v>
      </c>
      <c r="F177" s="118"/>
      <c r="G177" s="275"/>
      <c r="H177" s="192"/>
      <c r="I177" s="178"/>
      <c r="J177" s="192"/>
    </row>
    <row r="178" spans="1:10">
      <c r="A178" s="113"/>
      <c r="B178" s="118"/>
      <c r="C178" s="113"/>
      <c r="D178" s="113"/>
      <c r="E178" s="394">
        <f t="shared" si="1"/>
        <v>14</v>
      </c>
      <c r="F178" s="118"/>
      <c r="G178" s="275"/>
      <c r="H178" s="192"/>
      <c r="I178" s="178"/>
      <c r="J178" s="192"/>
    </row>
    <row r="179" spans="1:10">
      <c r="A179" s="113"/>
      <c r="B179" s="118"/>
      <c r="C179" s="113"/>
      <c r="D179" s="113"/>
      <c r="E179" s="394">
        <f t="shared" si="1"/>
        <v>14</v>
      </c>
      <c r="F179" s="118"/>
      <c r="G179" s="275"/>
      <c r="H179" s="192"/>
      <c r="I179" s="178"/>
      <c r="J179" s="192"/>
    </row>
    <row r="180" spans="1:10">
      <c r="A180" s="113"/>
      <c r="B180" s="118"/>
      <c r="C180" s="113"/>
      <c r="D180" s="113"/>
      <c r="E180" s="394">
        <f t="shared" si="1"/>
        <v>14</v>
      </c>
      <c r="F180" s="118"/>
      <c r="G180" s="275"/>
      <c r="H180" s="192"/>
      <c r="I180" s="178"/>
      <c r="J180" s="192"/>
    </row>
    <row r="181" spans="1:10">
      <c r="A181" s="113"/>
      <c r="B181" s="118"/>
      <c r="C181" s="113"/>
      <c r="D181" s="113"/>
      <c r="E181" s="394">
        <f t="shared" si="1"/>
        <v>14</v>
      </c>
      <c r="F181" s="118"/>
      <c r="G181" s="275"/>
      <c r="H181" s="192"/>
      <c r="I181" s="178"/>
      <c r="J181" s="192"/>
    </row>
    <row r="182" spans="1:10">
      <c r="A182" s="113"/>
      <c r="B182" s="118"/>
      <c r="C182" s="113"/>
      <c r="D182" s="113"/>
      <c r="E182" s="394">
        <f t="shared" si="1"/>
        <v>14</v>
      </c>
      <c r="F182" s="118"/>
      <c r="G182" s="275"/>
      <c r="H182" s="192"/>
      <c r="I182" s="178"/>
      <c r="J182" s="192"/>
    </row>
    <row r="183" spans="1:10">
      <c r="A183" s="113"/>
      <c r="B183" s="118"/>
      <c r="C183" s="113"/>
      <c r="D183" s="113"/>
      <c r="E183" s="394">
        <f t="shared" si="1"/>
        <v>14</v>
      </c>
      <c r="F183" s="118"/>
      <c r="G183" s="275"/>
      <c r="H183" s="192"/>
      <c r="I183" s="178"/>
      <c r="J183" s="192"/>
    </row>
    <row r="184" spans="1:10">
      <c r="A184" s="113"/>
      <c r="B184" s="118"/>
      <c r="C184" s="113"/>
      <c r="D184" s="113"/>
      <c r="E184" s="394">
        <f t="shared" si="1"/>
        <v>14</v>
      </c>
      <c r="F184" s="118"/>
      <c r="G184" s="275"/>
      <c r="H184" s="192"/>
      <c r="I184" s="178"/>
      <c r="J184" s="192"/>
    </row>
    <row r="185" spans="1:10">
      <c r="A185" s="113"/>
      <c r="B185" s="118"/>
      <c r="C185" s="113"/>
      <c r="D185" s="113"/>
      <c r="E185" s="394">
        <f t="shared" si="1"/>
        <v>14</v>
      </c>
      <c r="F185" s="118"/>
      <c r="G185" s="275"/>
      <c r="H185" s="192"/>
      <c r="I185" s="178"/>
      <c r="J185" s="192"/>
    </row>
    <row r="186" spans="1:10">
      <c r="A186" s="113"/>
      <c r="B186" s="118"/>
      <c r="C186" s="113"/>
      <c r="D186" s="113"/>
      <c r="E186" s="394">
        <f t="shared" si="1"/>
        <v>14</v>
      </c>
      <c r="F186" s="118"/>
      <c r="G186" s="275"/>
      <c r="H186" s="192"/>
      <c r="I186" s="178"/>
      <c r="J186" s="192"/>
    </row>
    <row r="187" spans="1:10">
      <c r="A187" s="113"/>
      <c r="B187" s="118"/>
      <c r="C187" s="113"/>
      <c r="D187" s="113"/>
      <c r="E187" s="394">
        <f t="shared" si="1"/>
        <v>14</v>
      </c>
      <c r="F187" s="118"/>
      <c r="G187" s="275"/>
      <c r="H187" s="192"/>
      <c r="I187" s="178"/>
      <c r="J187" s="192"/>
    </row>
    <row r="188" spans="1:10">
      <c r="A188" s="113"/>
      <c r="B188" s="118"/>
      <c r="C188" s="113"/>
      <c r="D188" s="113"/>
      <c r="E188" s="394">
        <f t="shared" si="1"/>
        <v>14</v>
      </c>
      <c r="F188" s="118"/>
      <c r="G188" s="275"/>
      <c r="H188" s="192"/>
      <c r="I188" s="178"/>
      <c r="J188" s="192"/>
    </row>
    <row r="189" spans="1:10">
      <c r="A189" s="113"/>
      <c r="B189" s="118"/>
      <c r="C189" s="113"/>
      <c r="D189" s="113"/>
      <c r="E189" s="394">
        <f t="shared" si="1"/>
        <v>14</v>
      </c>
      <c r="F189" s="118"/>
      <c r="G189" s="275"/>
      <c r="H189" s="192"/>
      <c r="I189" s="178"/>
      <c r="J189" s="192"/>
    </row>
    <row r="190" spans="1:10">
      <c r="A190" s="113"/>
      <c r="B190" s="118"/>
      <c r="C190" s="113"/>
      <c r="D190" s="113"/>
      <c r="E190" s="394">
        <f t="shared" si="1"/>
        <v>14</v>
      </c>
      <c r="F190" s="118"/>
      <c r="G190" s="275"/>
      <c r="H190" s="192"/>
      <c r="I190" s="178"/>
      <c r="J190" s="192"/>
    </row>
    <row r="191" spans="1:10">
      <c r="A191" s="113"/>
      <c r="B191" s="118"/>
      <c r="C191" s="113"/>
      <c r="D191" s="113"/>
      <c r="E191" s="394">
        <f t="shared" si="1"/>
        <v>14</v>
      </c>
      <c r="F191" s="118"/>
      <c r="G191" s="275"/>
      <c r="H191" s="192"/>
      <c r="I191" s="178"/>
      <c r="J191" s="192"/>
    </row>
    <row r="192" spans="1:10">
      <c r="A192" s="113"/>
      <c r="B192" s="118"/>
      <c r="C192" s="113"/>
      <c r="D192" s="113"/>
      <c r="E192" s="394">
        <f t="shared" si="1"/>
        <v>14</v>
      </c>
      <c r="F192" s="118"/>
      <c r="G192" s="275"/>
      <c r="H192" s="192"/>
      <c r="I192" s="178"/>
      <c r="J192" s="192"/>
    </row>
    <row r="193" spans="1:10">
      <c r="A193" s="113"/>
      <c r="B193" s="118"/>
      <c r="C193" s="113"/>
      <c r="D193" s="113"/>
      <c r="E193" s="394">
        <f t="shared" si="1"/>
        <v>14</v>
      </c>
      <c r="F193" s="118"/>
      <c r="G193" s="275"/>
      <c r="H193" s="192"/>
      <c r="I193" s="178"/>
      <c r="J193" s="192"/>
    </row>
    <row r="194" spans="1:10">
      <c r="A194" s="113"/>
      <c r="B194" s="118"/>
      <c r="C194" s="113"/>
      <c r="D194" s="113"/>
      <c r="E194" s="394">
        <f t="shared" si="1"/>
        <v>14</v>
      </c>
      <c r="F194" s="118"/>
      <c r="G194" s="275"/>
      <c r="H194" s="192"/>
      <c r="I194" s="178"/>
      <c r="J194" s="192"/>
    </row>
    <row r="195" spans="1:10">
      <c r="A195" s="113"/>
      <c r="B195" s="118"/>
      <c r="C195" s="113"/>
      <c r="D195" s="113"/>
      <c r="E195" s="394">
        <f t="shared" si="1"/>
        <v>14</v>
      </c>
      <c r="F195" s="118"/>
      <c r="G195" s="275"/>
      <c r="H195" s="192"/>
      <c r="I195" s="178"/>
      <c r="J195" s="192"/>
    </row>
    <row r="196" spans="1:10">
      <c r="A196" s="113"/>
      <c r="B196" s="118"/>
      <c r="C196" s="113"/>
      <c r="D196" s="113"/>
      <c r="E196" s="394">
        <f t="shared" si="1"/>
        <v>14</v>
      </c>
      <c r="F196" s="118"/>
      <c r="G196" s="275"/>
      <c r="H196" s="192"/>
      <c r="I196" s="178"/>
      <c r="J196" s="192"/>
    </row>
    <row r="197" spans="1:10">
      <c r="A197" s="113"/>
      <c r="B197" s="118"/>
      <c r="C197" s="113"/>
      <c r="D197" s="113"/>
      <c r="E197" s="394">
        <f t="shared" si="1"/>
        <v>14</v>
      </c>
      <c r="F197" s="118"/>
      <c r="G197" s="275"/>
      <c r="H197" s="192"/>
      <c r="I197" s="178"/>
      <c r="J197" s="192"/>
    </row>
    <row r="198" spans="1:10">
      <c r="A198" s="113"/>
      <c r="B198" s="118"/>
      <c r="C198" s="113"/>
      <c r="D198" s="113"/>
      <c r="E198" s="394">
        <f t="shared" si="1"/>
        <v>14</v>
      </c>
      <c r="F198" s="118"/>
      <c r="G198" s="275"/>
      <c r="H198" s="192"/>
      <c r="I198" s="178"/>
      <c r="J198" s="192"/>
    </row>
    <row r="199" spans="1:10">
      <c r="A199" s="113"/>
      <c r="B199" s="118"/>
      <c r="C199" s="113"/>
      <c r="D199" s="113"/>
      <c r="E199" s="394">
        <f t="shared" si="1"/>
        <v>14</v>
      </c>
      <c r="F199" s="118"/>
      <c r="G199" s="275"/>
      <c r="H199" s="192"/>
      <c r="I199" s="178"/>
      <c r="J199" s="192"/>
    </row>
    <row r="200" spans="1:10">
      <c r="A200" s="113"/>
      <c r="B200" s="118"/>
      <c r="C200" s="113"/>
      <c r="D200" s="113"/>
      <c r="E200" s="394">
        <f t="shared" si="1"/>
        <v>14</v>
      </c>
      <c r="F200" s="118"/>
      <c r="G200" s="275"/>
      <c r="H200" s="192"/>
      <c r="I200" s="178"/>
      <c r="J200" s="192"/>
    </row>
    <row r="201" spans="1:10">
      <c r="A201" s="113"/>
      <c r="B201" s="118"/>
      <c r="C201" s="113"/>
      <c r="D201" s="113"/>
      <c r="E201" s="394">
        <f t="shared" si="1"/>
        <v>14</v>
      </c>
      <c r="F201" s="118"/>
      <c r="G201" s="275"/>
      <c r="H201" s="192"/>
      <c r="I201" s="178"/>
      <c r="J201" s="192"/>
    </row>
    <row r="202" spans="1:10">
      <c r="A202" s="113"/>
      <c r="B202" s="118"/>
      <c r="C202" s="113"/>
      <c r="D202" s="113"/>
      <c r="E202" s="394">
        <f t="shared" si="1"/>
        <v>14</v>
      </c>
      <c r="F202" s="118"/>
      <c r="G202" s="275"/>
      <c r="H202" s="192"/>
      <c r="I202" s="178"/>
      <c r="J202" s="192"/>
    </row>
    <row r="203" spans="1:10">
      <c r="A203" s="113"/>
      <c r="B203" s="118"/>
      <c r="C203" s="113"/>
      <c r="D203" s="113"/>
      <c r="E203" s="394">
        <f t="shared" si="1"/>
        <v>14</v>
      </c>
      <c r="F203" s="118"/>
      <c r="G203" s="275"/>
      <c r="H203" s="192"/>
      <c r="I203" s="178"/>
      <c r="J203" s="192"/>
    </row>
    <row r="204" spans="1:10">
      <c r="A204" s="113"/>
      <c r="B204" s="118"/>
      <c r="C204" s="113"/>
      <c r="D204" s="113"/>
      <c r="E204" s="394">
        <f t="shared" si="1"/>
        <v>14</v>
      </c>
      <c r="F204" s="118"/>
      <c r="G204" s="275"/>
      <c r="H204" s="192"/>
      <c r="I204" s="178"/>
      <c r="J204" s="192"/>
    </row>
    <row r="205" spans="1:10">
      <c r="A205" s="113"/>
      <c r="B205" s="118"/>
      <c r="C205" s="113"/>
      <c r="D205" s="113"/>
      <c r="E205" s="394">
        <f t="shared" si="1"/>
        <v>14</v>
      </c>
      <c r="F205" s="118"/>
      <c r="G205" s="275"/>
      <c r="H205" s="192"/>
      <c r="I205" s="178"/>
      <c r="J205" s="192"/>
    </row>
    <row r="206" spans="1:10">
      <c r="A206" s="113"/>
      <c r="B206" s="118"/>
      <c r="C206" s="113"/>
      <c r="D206" s="113"/>
      <c r="E206" s="394">
        <f t="shared" si="1"/>
        <v>14</v>
      </c>
      <c r="F206" s="118"/>
      <c r="G206" s="275"/>
      <c r="H206" s="192"/>
      <c r="I206" s="178"/>
      <c r="J206" s="192"/>
    </row>
    <row r="207" spans="1:10">
      <c r="A207" s="113"/>
      <c r="B207" s="118"/>
      <c r="C207" s="113"/>
      <c r="D207" s="113"/>
      <c r="E207" s="394">
        <f t="shared" si="1"/>
        <v>14</v>
      </c>
      <c r="F207" s="118"/>
      <c r="G207" s="275"/>
      <c r="H207" s="192"/>
      <c r="I207" s="178"/>
      <c r="J207" s="192"/>
    </row>
    <row r="208" spans="1:10">
      <c r="A208" s="113"/>
      <c r="B208" s="118"/>
      <c r="C208" s="113"/>
      <c r="D208" s="113"/>
      <c r="E208" s="394">
        <f t="shared" si="1"/>
        <v>14</v>
      </c>
      <c r="F208" s="118"/>
      <c r="G208" s="275"/>
      <c r="H208" s="192"/>
      <c r="I208" s="178"/>
      <c r="J208" s="192"/>
    </row>
    <row r="209" spans="1:10">
      <c r="A209" s="113"/>
      <c r="B209" s="118"/>
      <c r="C209" s="113"/>
      <c r="D209" s="113"/>
      <c r="E209" s="394">
        <f t="shared" si="1"/>
        <v>14</v>
      </c>
      <c r="F209" s="118"/>
      <c r="G209" s="275"/>
      <c r="H209" s="192"/>
      <c r="I209" s="178"/>
      <c r="J209" s="192"/>
    </row>
    <row r="210" spans="1:10">
      <c r="A210" s="113"/>
      <c r="B210" s="118"/>
      <c r="C210" s="113"/>
      <c r="D210" s="113"/>
      <c r="E210" s="394">
        <f t="shared" si="1"/>
        <v>14</v>
      </c>
      <c r="F210" s="118"/>
      <c r="G210" s="275"/>
      <c r="H210" s="192"/>
      <c r="I210" s="178"/>
      <c r="J210" s="192"/>
    </row>
    <row r="211" spans="1:10">
      <c r="A211" s="113"/>
      <c r="B211" s="118"/>
      <c r="C211" s="113"/>
      <c r="D211" s="113"/>
      <c r="E211" s="394">
        <f t="shared" si="1"/>
        <v>14</v>
      </c>
      <c r="F211" s="118"/>
      <c r="G211" s="275"/>
      <c r="H211" s="192"/>
      <c r="I211" s="178"/>
      <c r="J211" s="192"/>
    </row>
    <row r="212" spans="1:10">
      <c r="A212" s="113"/>
      <c r="B212" s="118"/>
      <c r="C212" s="113"/>
      <c r="D212" s="113"/>
      <c r="E212" s="394">
        <f t="shared" si="1"/>
        <v>14</v>
      </c>
      <c r="F212" s="118"/>
      <c r="G212" s="275"/>
      <c r="H212" s="192"/>
      <c r="I212" s="178"/>
      <c r="J212" s="192"/>
    </row>
    <row r="213" spans="1:10">
      <c r="A213" s="113"/>
      <c r="B213" s="118"/>
      <c r="C213" s="113"/>
      <c r="D213" s="113"/>
      <c r="E213" s="394">
        <f t="shared" si="1"/>
        <v>14</v>
      </c>
      <c r="F213" s="118"/>
      <c r="G213" s="275"/>
      <c r="H213" s="192"/>
      <c r="I213" s="178"/>
      <c r="J213" s="192"/>
    </row>
    <row r="214" spans="1:10">
      <c r="A214" s="113"/>
      <c r="B214" s="118"/>
      <c r="C214" s="113"/>
      <c r="D214" s="113"/>
      <c r="E214" s="394">
        <f t="shared" si="1"/>
        <v>14</v>
      </c>
      <c r="F214" s="118"/>
      <c r="G214" s="275"/>
      <c r="H214" s="192"/>
      <c r="I214" s="178"/>
      <c r="J214" s="192"/>
    </row>
    <row r="215" spans="1:10">
      <c r="A215" s="113"/>
      <c r="B215" s="118"/>
      <c r="C215" s="113"/>
      <c r="D215" s="113"/>
      <c r="E215" s="394">
        <f t="shared" si="1"/>
        <v>14</v>
      </c>
      <c r="F215" s="118"/>
      <c r="G215" s="275"/>
      <c r="H215" s="192"/>
      <c r="I215" s="178"/>
      <c r="J215" s="192"/>
    </row>
    <row r="216" spans="1:10">
      <c r="A216" s="113"/>
      <c r="B216" s="118"/>
      <c r="C216" s="113"/>
      <c r="D216" s="113"/>
      <c r="E216" s="394">
        <f t="shared" si="1"/>
        <v>14</v>
      </c>
      <c r="F216" s="118"/>
      <c r="G216" s="275"/>
      <c r="H216" s="192"/>
      <c r="I216" s="178"/>
      <c r="J216" s="192"/>
    </row>
    <row r="217" spans="1:10">
      <c r="A217" s="113"/>
      <c r="B217" s="118"/>
      <c r="C217" s="113"/>
      <c r="D217" s="113"/>
      <c r="E217" s="394">
        <f t="shared" si="1"/>
        <v>14</v>
      </c>
      <c r="F217" s="118"/>
      <c r="G217" s="275"/>
      <c r="H217" s="192"/>
      <c r="I217" s="178"/>
      <c r="J217" s="192"/>
    </row>
    <row r="218" spans="1:10">
      <c r="A218" s="113"/>
      <c r="B218" s="118"/>
      <c r="C218" s="113"/>
      <c r="D218" s="113"/>
      <c r="E218" s="394">
        <f t="shared" si="1"/>
        <v>14</v>
      </c>
      <c r="F218" s="118"/>
      <c r="G218" s="275"/>
      <c r="H218" s="192"/>
      <c r="I218" s="178"/>
      <c r="J218" s="192"/>
    </row>
    <row r="219" spans="1:10">
      <c r="A219" s="113"/>
      <c r="B219" s="118"/>
      <c r="C219" s="113"/>
      <c r="D219" s="113"/>
      <c r="E219" s="394">
        <f t="shared" si="1"/>
        <v>14</v>
      </c>
      <c r="F219" s="118"/>
      <c r="G219" s="275"/>
      <c r="H219" s="192"/>
      <c r="I219" s="178"/>
      <c r="J219" s="192"/>
    </row>
    <row r="220" spans="1:10">
      <c r="A220" s="113"/>
      <c r="B220" s="118"/>
      <c r="C220" s="113"/>
      <c r="D220" s="113"/>
      <c r="E220" s="394">
        <f t="shared" si="1"/>
        <v>14</v>
      </c>
      <c r="F220" s="118"/>
      <c r="G220" s="275"/>
      <c r="H220" s="192"/>
      <c r="I220" s="178"/>
      <c r="J220" s="192"/>
    </row>
    <row r="221" spans="1:10">
      <c r="A221" s="113"/>
      <c r="B221" s="118"/>
      <c r="C221" s="113"/>
      <c r="D221" s="113"/>
      <c r="E221" s="394">
        <f t="shared" si="1"/>
        <v>14</v>
      </c>
      <c r="F221" s="118"/>
      <c r="G221" s="275"/>
      <c r="H221" s="192"/>
      <c r="I221" s="178"/>
      <c r="J221" s="192"/>
    </row>
    <row r="222" spans="1:10">
      <c r="A222" s="113"/>
      <c r="B222" s="118"/>
      <c r="C222" s="113"/>
      <c r="D222" s="113"/>
      <c r="E222" s="394">
        <f t="shared" si="1"/>
        <v>14</v>
      </c>
      <c r="F222" s="118"/>
      <c r="G222" s="275"/>
      <c r="H222" s="192"/>
      <c r="I222" s="178"/>
      <c r="J222" s="192"/>
    </row>
    <row r="223" spans="1:10">
      <c r="A223" s="113"/>
      <c r="B223" s="118"/>
      <c r="C223" s="113"/>
      <c r="D223" s="113"/>
      <c r="E223" s="394">
        <f t="shared" si="1"/>
        <v>14</v>
      </c>
      <c r="F223" s="118"/>
      <c r="G223" s="275"/>
      <c r="H223" s="192"/>
      <c r="I223" s="178"/>
      <c r="J223" s="192"/>
    </row>
    <row r="224" spans="1:10">
      <c r="A224" s="113"/>
      <c r="B224" s="118"/>
      <c r="C224" s="113"/>
      <c r="D224" s="113"/>
      <c r="E224" s="394">
        <f t="shared" si="1"/>
        <v>14</v>
      </c>
      <c r="F224" s="118"/>
      <c r="G224" s="275"/>
      <c r="H224" s="192"/>
      <c r="I224" s="178"/>
      <c r="J224" s="192"/>
    </row>
    <row r="225" spans="1:10">
      <c r="A225" s="113"/>
      <c r="B225" s="118"/>
      <c r="C225" s="113"/>
      <c r="D225" s="113"/>
      <c r="E225" s="394">
        <f t="shared" si="1"/>
        <v>14</v>
      </c>
      <c r="F225" s="118"/>
      <c r="G225" s="275"/>
      <c r="H225" s="192"/>
      <c r="I225" s="178"/>
      <c r="J225" s="192"/>
    </row>
    <row r="226" spans="1:10">
      <c r="A226" s="113"/>
      <c r="B226" s="118"/>
      <c r="C226" s="113"/>
      <c r="D226" s="113"/>
      <c r="E226" s="394">
        <f t="shared" si="1"/>
        <v>14</v>
      </c>
      <c r="F226" s="118"/>
      <c r="G226" s="275"/>
      <c r="H226" s="192"/>
      <c r="I226" s="178"/>
      <c r="J226" s="192"/>
    </row>
    <row r="227" spans="1:10">
      <c r="A227" s="113"/>
      <c r="B227" s="118"/>
      <c r="C227" s="113"/>
      <c r="D227" s="113"/>
      <c r="E227" s="394">
        <f t="shared" si="1"/>
        <v>14</v>
      </c>
      <c r="F227" s="118"/>
      <c r="G227" s="275"/>
      <c r="H227" s="192"/>
      <c r="I227" s="178"/>
      <c r="J227" s="192"/>
    </row>
    <row r="228" spans="1:10">
      <c r="A228" s="113"/>
      <c r="B228" s="118"/>
      <c r="C228" s="113"/>
      <c r="D228" s="113"/>
      <c r="E228" s="394">
        <f t="shared" si="1"/>
        <v>14</v>
      </c>
      <c r="F228" s="118"/>
      <c r="G228" s="275"/>
      <c r="H228" s="192"/>
      <c r="I228" s="178"/>
      <c r="J228" s="192"/>
    </row>
    <row r="229" spans="1:10">
      <c r="A229" s="113"/>
      <c r="B229" s="118"/>
      <c r="C229" s="113"/>
      <c r="D229" s="113"/>
      <c r="E229" s="394">
        <f t="shared" si="1"/>
        <v>14</v>
      </c>
      <c r="F229" s="118"/>
      <c r="G229" s="275"/>
      <c r="H229" s="192"/>
      <c r="I229" s="178"/>
      <c r="J229" s="192"/>
    </row>
    <row r="230" spans="1:10">
      <c r="A230" s="113"/>
      <c r="B230" s="118"/>
      <c r="C230" s="113"/>
      <c r="D230" s="113"/>
      <c r="E230" s="394">
        <f t="shared" si="1"/>
        <v>14</v>
      </c>
      <c r="F230" s="118"/>
      <c r="G230" s="275"/>
      <c r="H230" s="192"/>
      <c r="I230" s="178"/>
      <c r="J230" s="192"/>
    </row>
    <row r="231" spans="1:10">
      <c r="A231" s="113"/>
      <c r="B231" s="118"/>
      <c r="C231" s="113"/>
      <c r="D231" s="113"/>
      <c r="E231" s="394">
        <f t="shared" ref="E231:E269" si="2">B231+14</f>
        <v>14</v>
      </c>
      <c r="F231" s="118"/>
      <c r="G231" s="275"/>
      <c r="H231" s="192"/>
      <c r="I231" s="178"/>
      <c r="J231" s="192"/>
    </row>
    <row r="232" spans="1:10">
      <c r="A232" s="113"/>
      <c r="B232" s="118"/>
      <c r="C232" s="113"/>
      <c r="D232" s="113"/>
      <c r="E232" s="394">
        <f t="shared" si="2"/>
        <v>14</v>
      </c>
      <c r="F232" s="118"/>
      <c r="G232" s="275"/>
      <c r="H232" s="192"/>
      <c r="I232" s="178"/>
      <c r="J232" s="192"/>
    </row>
    <row r="233" spans="1:10">
      <c r="A233" s="113"/>
      <c r="B233" s="118"/>
      <c r="C233" s="113"/>
      <c r="D233" s="113"/>
      <c r="E233" s="394">
        <f t="shared" si="2"/>
        <v>14</v>
      </c>
      <c r="F233" s="118"/>
      <c r="G233" s="275"/>
      <c r="H233" s="192"/>
      <c r="I233" s="178"/>
      <c r="J233" s="192"/>
    </row>
    <row r="234" spans="1:10">
      <c r="A234" s="113"/>
      <c r="B234" s="118"/>
      <c r="C234" s="113"/>
      <c r="D234" s="113"/>
      <c r="E234" s="394">
        <f t="shared" si="2"/>
        <v>14</v>
      </c>
      <c r="F234" s="118"/>
      <c r="G234" s="275"/>
      <c r="H234" s="192"/>
      <c r="I234" s="178"/>
      <c r="J234" s="192"/>
    </row>
    <row r="235" spans="1:10">
      <c r="A235" s="113"/>
      <c r="B235" s="118"/>
      <c r="C235" s="113"/>
      <c r="D235" s="113"/>
      <c r="E235" s="394">
        <f t="shared" si="2"/>
        <v>14</v>
      </c>
      <c r="F235" s="118"/>
      <c r="G235" s="275"/>
      <c r="H235" s="192"/>
      <c r="I235" s="178"/>
      <c r="J235" s="192"/>
    </row>
    <row r="236" spans="1:10">
      <c r="A236" s="113"/>
      <c r="B236" s="118"/>
      <c r="C236" s="113"/>
      <c r="D236" s="113"/>
      <c r="E236" s="394">
        <f t="shared" si="2"/>
        <v>14</v>
      </c>
      <c r="F236" s="118"/>
      <c r="G236" s="275"/>
      <c r="H236" s="192"/>
      <c r="I236" s="178"/>
      <c r="J236" s="192"/>
    </row>
    <row r="237" spans="1:10">
      <c r="A237" s="113"/>
      <c r="B237" s="118"/>
      <c r="C237" s="113"/>
      <c r="D237" s="113"/>
      <c r="E237" s="394">
        <f t="shared" si="2"/>
        <v>14</v>
      </c>
      <c r="F237" s="118"/>
      <c r="G237" s="275"/>
      <c r="H237" s="192"/>
      <c r="I237" s="178"/>
      <c r="J237" s="192"/>
    </row>
    <row r="238" spans="1:10">
      <c r="A238" s="113"/>
      <c r="B238" s="118"/>
      <c r="C238" s="113"/>
      <c r="D238" s="113"/>
      <c r="E238" s="394">
        <f t="shared" si="2"/>
        <v>14</v>
      </c>
      <c r="F238" s="118"/>
      <c r="G238" s="275"/>
      <c r="H238" s="192"/>
      <c r="I238" s="178"/>
      <c r="J238" s="192"/>
    </row>
    <row r="239" spans="1:10">
      <c r="A239" s="113"/>
      <c r="B239" s="118"/>
      <c r="C239" s="113"/>
      <c r="D239" s="113"/>
      <c r="E239" s="394">
        <f t="shared" si="2"/>
        <v>14</v>
      </c>
      <c r="F239" s="118"/>
      <c r="G239" s="275"/>
      <c r="H239" s="192"/>
      <c r="I239" s="178"/>
      <c r="J239" s="192"/>
    </row>
    <row r="240" spans="1:10">
      <c r="A240" s="113"/>
      <c r="B240" s="118"/>
      <c r="C240" s="113"/>
      <c r="D240" s="113"/>
      <c r="E240" s="394">
        <f t="shared" si="2"/>
        <v>14</v>
      </c>
      <c r="F240" s="118"/>
      <c r="G240" s="275"/>
      <c r="H240" s="192"/>
      <c r="I240" s="178"/>
      <c r="J240" s="192"/>
    </row>
    <row r="241" spans="1:10">
      <c r="A241" s="113"/>
      <c r="B241" s="118"/>
      <c r="C241" s="113"/>
      <c r="D241" s="113"/>
      <c r="E241" s="394">
        <f t="shared" si="2"/>
        <v>14</v>
      </c>
      <c r="F241" s="118"/>
      <c r="G241" s="275"/>
      <c r="H241" s="192"/>
      <c r="I241" s="178"/>
      <c r="J241" s="192"/>
    </row>
    <row r="242" spans="1:10">
      <c r="A242" s="113"/>
      <c r="B242" s="118"/>
      <c r="C242" s="113"/>
      <c r="D242" s="113"/>
      <c r="E242" s="394">
        <f t="shared" si="2"/>
        <v>14</v>
      </c>
      <c r="F242" s="118"/>
      <c r="G242" s="275"/>
      <c r="H242" s="192"/>
      <c r="I242" s="178"/>
      <c r="J242" s="192"/>
    </row>
    <row r="243" spans="1:10">
      <c r="A243" s="113"/>
      <c r="B243" s="118"/>
      <c r="C243" s="113"/>
      <c r="D243" s="113"/>
      <c r="E243" s="394">
        <f t="shared" si="2"/>
        <v>14</v>
      </c>
      <c r="F243" s="118"/>
      <c r="G243" s="275"/>
      <c r="H243" s="192"/>
      <c r="I243" s="178"/>
      <c r="J243" s="192"/>
    </row>
    <row r="244" spans="1:10">
      <c r="A244" s="113"/>
      <c r="B244" s="118"/>
      <c r="C244" s="113"/>
      <c r="D244" s="113"/>
      <c r="E244" s="394">
        <f t="shared" si="2"/>
        <v>14</v>
      </c>
      <c r="F244" s="118"/>
      <c r="G244" s="275"/>
      <c r="H244" s="192"/>
      <c r="I244" s="178"/>
      <c r="J244" s="192"/>
    </row>
    <row r="245" spans="1:10">
      <c r="A245" s="113"/>
      <c r="B245" s="118"/>
      <c r="C245" s="113"/>
      <c r="D245" s="113"/>
      <c r="E245" s="394">
        <f t="shared" si="2"/>
        <v>14</v>
      </c>
      <c r="F245" s="118"/>
      <c r="G245" s="275"/>
      <c r="H245" s="192"/>
      <c r="I245" s="178"/>
      <c r="J245" s="192"/>
    </row>
    <row r="246" spans="1:10">
      <c r="A246" s="113"/>
      <c r="B246" s="118"/>
      <c r="C246" s="113"/>
      <c r="D246" s="113"/>
      <c r="E246" s="394">
        <f t="shared" si="2"/>
        <v>14</v>
      </c>
      <c r="F246" s="118"/>
      <c r="G246" s="275"/>
      <c r="H246" s="192"/>
      <c r="I246" s="178"/>
      <c r="J246" s="192"/>
    </row>
    <row r="247" spans="1:10">
      <c r="A247" s="113"/>
      <c r="B247" s="118"/>
      <c r="C247" s="113"/>
      <c r="D247" s="113"/>
      <c r="E247" s="394">
        <f t="shared" si="2"/>
        <v>14</v>
      </c>
      <c r="F247" s="118"/>
      <c r="G247" s="275"/>
      <c r="H247" s="192"/>
      <c r="I247" s="178"/>
      <c r="J247" s="192"/>
    </row>
    <row r="248" spans="1:10">
      <c r="A248" s="113"/>
      <c r="B248" s="118"/>
      <c r="C248" s="113"/>
      <c r="D248" s="113"/>
      <c r="E248" s="394">
        <f t="shared" si="2"/>
        <v>14</v>
      </c>
      <c r="F248" s="118"/>
      <c r="G248" s="275"/>
      <c r="H248" s="192"/>
      <c r="I248" s="178"/>
      <c r="J248" s="192"/>
    </row>
    <row r="249" spans="1:10">
      <c r="A249" s="113"/>
      <c r="B249" s="118"/>
      <c r="C249" s="113"/>
      <c r="D249" s="113"/>
      <c r="E249" s="394">
        <f t="shared" si="2"/>
        <v>14</v>
      </c>
      <c r="F249" s="118"/>
      <c r="G249" s="275"/>
      <c r="H249" s="192"/>
      <c r="I249" s="178"/>
      <c r="J249" s="192"/>
    </row>
    <row r="250" spans="1:10">
      <c r="A250" s="113"/>
      <c r="B250" s="118"/>
      <c r="C250" s="113"/>
      <c r="D250" s="113"/>
      <c r="E250" s="394">
        <f t="shared" si="2"/>
        <v>14</v>
      </c>
      <c r="F250" s="118"/>
      <c r="G250" s="275"/>
      <c r="H250" s="192"/>
      <c r="I250" s="178"/>
      <c r="J250" s="192"/>
    </row>
    <row r="251" spans="1:10">
      <c r="A251" s="113"/>
      <c r="B251" s="118"/>
      <c r="C251" s="113"/>
      <c r="D251" s="113"/>
      <c r="E251" s="394">
        <f t="shared" si="2"/>
        <v>14</v>
      </c>
      <c r="F251" s="118"/>
      <c r="G251" s="275"/>
      <c r="H251" s="192"/>
      <c r="I251" s="178"/>
      <c r="J251" s="192"/>
    </row>
    <row r="252" spans="1:10">
      <c r="A252" s="113"/>
      <c r="B252" s="118"/>
      <c r="C252" s="113"/>
      <c r="D252" s="113"/>
      <c r="E252" s="394">
        <f t="shared" si="2"/>
        <v>14</v>
      </c>
      <c r="F252" s="118"/>
      <c r="G252" s="275"/>
      <c r="H252" s="192"/>
      <c r="I252" s="178"/>
      <c r="J252" s="192"/>
    </row>
    <row r="253" spans="1:10">
      <c r="A253" s="113"/>
      <c r="B253" s="118"/>
      <c r="C253" s="113"/>
      <c r="D253" s="113"/>
      <c r="E253" s="394">
        <f t="shared" si="2"/>
        <v>14</v>
      </c>
      <c r="F253" s="118"/>
      <c r="G253" s="275"/>
      <c r="H253" s="192"/>
      <c r="I253" s="178"/>
      <c r="J253" s="192"/>
    </row>
    <row r="254" spans="1:10">
      <c r="A254" s="113"/>
      <c r="B254" s="118"/>
      <c r="C254" s="113"/>
      <c r="D254" s="113"/>
      <c r="E254" s="394">
        <f t="shared" si="2"/>
        <v>14</v>
      </c>
      <c r="F254" s="118"/>
      <c r="G254" s="275"/>
      <c r="H254" s="192"/>
      <c r="I254" s="178"/>
      <c r="J254" s="192"/>
    </row>
    <row r="255" spans="1:10">
      <c r="A255" s="113"/>
      <c r="B255" s="118"/>
      <c r="C255" s="113"/>
      <c r="D255" s="113"/>
      <c r="E255" s="394">
        <f t="shared" si="2"/>
        <v>14</v>
      </c>
      <c r="F255" s="118"/>
      <c r="G255" s="275"/>
      <c r="H255" s="192"/>
      <c r="I255" s="178"/>
      <c r="J255" s="192"/>
    </row>
    <row r="256" spans="1:10">
      <c r="A256" s="113"/>
      <c r="B256" s="118"/>
      <c r="C256" s="113"/>
      <c r="D256" s="113"/>
      <c r="E256" s="394">
        <f t="shared" si="2"/>
        <v>14</v>
      </c>
      <c r="F256" s="118"/>
      <c r="G256" s="275"/>
      <c r="H256" s="192"/>
      <c r="I256" s="178"/>
      <c r="J256" s="192"/>
    </row>
    <row r="257" spans="1:10">
      <c r="A257" s="113"/>
      <c r="B257" s="118"/>
      <c r="C257" s="113"/>
      <c r="D257" s="113"/>
      <c r="E257" s="394">
        <f t="shared" si="2"/>
        <v>14</v>
      </c>
      <c r="F257" s="118"/>
      <c r="G257" s="275"/>
      <c r="H257" s="192"/>
      <c r="I257" s="178"/>
      <c r="J257" s="192"/>
    </row>
    <row r="258" spans="1:10">
      <c r="A258" s="113"/>
      <c r="B258" s="118"/>
      <c r="C258" s="113"/>
      <c r="D258" s="113"/>
      <c r="E258" s="394">
        <f t="shared" si="2"/>
        <v>14</v>
      </c>
      <c r="F258" s="118"/>
      <c r="G258" s="275"/>
      <c r="H258" s="192"/>
      <c r="I258" s="178"/>
      <c r="J258" s="192"/>
    </row>
    <row r="259" spans="1:10">
      <c r="A259" s="113"/>
      <c r="B259" s="118"/>
      <c r="C259" s="113"/>
      <c r="D259" s="113"/>
      <c r="E259" s="394">
        <f t="shared" si="2"/>
        <v>14</v>
      </c>
      <c r="F259" s="118"/>
      <c r="G259" s="275"/>
      <c r="H259" s="192"/>
      <c r="I259" s="178"/>
      <c r="J259" s="192"/>
    </row>
    <row r="260" spans="1:10">
      <c r="A260" s="113"/>
      <c r="B260" s="118"/>
      <c r="C260" s="113"/>
      <c r="D260" s="113"/>
      <c r="E260" s="394">
        <f t="shared" si="2"/>
        <v>14</v>
      </c>
      <c r="F260" s="118"/>
      <c r="G260" s="275"/>
      <c r="H260" s="192"/>
      <c r="I260" s="178"/>
      <c r="J260" s="192"/>
    </row>
    <row r="261" spans="1:10">
      <c r="A261" s="113"/>
      <c r="B261" s="118"/>
      <c r="C261" s="113"/>
      <c r="D261" s="113"/>
      <c r="E261" s="394">
        <f t="shared" si="2"/>
        <v>14</v>
      </c>
      <c r="F261" s="118"/>
      <c r="G261" s="275"/>
      <c r="H261" s="192"/>
      <c r="I261" s="178"/>
      <c r="J261" s="192"/>
    </row>
    <row r="262" spans="1:10">
      <c r="A262" s="113"/>
      <c r="B262" s="118"/>
      <c r="C262" s="113"/>
      <c r="D262" s="113"/>
      <c r="E262" s="394">
        <f t="shared" si="2"/>
        <v>14</v>
      </c>
      <c r="F262" s="118"/>
      <c r="G262" s="275"/>
      <c r="H262" s="192"/>
      <c r="I262" s="178"/>
      <c r="J262" s="192"/>
    </row>
    <row r="263" spans="1:10">
      <c r="A263" s="113"/>
      <c r="B263" s="118"/>
      <c r="C263" s="113"/>
      <c r="D263" s="113"/>
      <c r="E263" s="394">
        <f t="shared" si="2"/>
        <v>14</v>
      </c>
      <c r="F263" s="118"/>
      <c r="G263" s="275"/>
      <c r="H263" s="192"/>
      <c r="I263" s="178"/>
      <c r="J263" s="192"/>
    </row>
    <row r="264" spans="1:10">
      <c r="A264" s="113"/>
      <c r="B264" s="118"/>
      <c r="C264" s="113"/>
      <c r="D264" s="113"/>
      <c r="E264" s="394">
        <f t="shared" si="2"/>
        <v>14</v>
      </c>
      <c r="F264" s="118"/>
      <c r="G264" s="275"/>
      <c r="H264" s="192"/>
      <c r="I264" s="178"/>
      <c r="J264" s="192"/>
    </row>
    <row r="265" spans="1:10">
      <c r="A265" s="113"/>
      <c r="B265" s="118"/>
      <c r="C265" s="113"/>
      <c r="D265" s="113"/>
      <c r="E265" s="394">
        <f t="shared" si="2"/>
        <v>14</v>
      </c>
      <c r="F265" s="118"/>
      <c r="G265" s="275"/>
      <c r="H265" s="192"/>
      <c r="I265" s="178"/>
      <c r="J265" s="192"/>
    </row>
    <row r="266" spans="1:10">
      <c r="A266" s="113"/>
      <c r="B266" s="118"/>
      <c r="C266" s="113"/>
      <c r="D266" s="113"/>
      <c r="E266" s="394">
        <f t="shared" si="2"/>
        <v>14</v>
      </c>
      <c r="F266" s="118"/>
      <c r="G266" s="275"/>
      <c r="H266" s="192"/>
      <c r="I266" s="178"/>
      <c r="J266" s="192"/>
    </row>
    <row r="267" spans="1:10">
      <c r="A267" s="113"/>
      <c r="B267" s="118"/>
      <c r="C267" s="113"/>
      <c r="D267" s="113"/>
      <c r="E267" s="394">
        <f t="shared" si="2"/>
        <v>14</v>
      </c>
      <c r="F267" s="118"/>
      <c r="G267" s="275"/>
      <c r="H267" s="192"/>
      <c r="I267" s="178"/>
      <c r="J267" s="192"/>
    </row>
    <row r="268" spans="1:10">
      <c r="A268" s="113"/>
      <c r="B268" s="118"/>
      <c r="C268" s="113"/>
      <c r="D268" s="113"/>
      <c r="E268" s="394">
        <f t="shared" si="2"/>
        <v>14</v>
      </c>
      <c r="F268" s="118"/>
      <c r="G268" s="275"/>
      <c r="H268" s="192"/>
      <c r="I268" s="178"/>
      <c r="J268" s="192"/>
    </row>
    <row r="269" spans="1:10">
      <c r="A269" s="113"/>
      <c r="B269" s="118"/>
      <c r="C269" s="113"/>
      <c r="D269" s="113"/>
      <c r="E269" s="394">
        <f t="shared" si="2"/>
        <v>14</v>
      </c>
      <c r="F269" s="118"/>
      <c r="G269" s="275"/>
      <c r="H269" s="192"/>
      <c r="I269" s="178"/>
      <c r="J269" s="192"/>
    </row>
    <row r="270" spans="1:10">
      <c r="A270" s="113"/>
    </row>
    <row r="271" spans="1:10">
      <c r="A271" s="14"/>
    </row>
    <row r="272" spans="1:10">
      <c r="A272" s="14"/>
    </row>
    <row r="273" spans="1:1">
      <c r="A273" s="14"/>
    </row>
    <row r="274" spans="1:1">
      <c r="A274" s="14"/>
    </row>
    <row r="275" spans="1:1">
      <c r="A275" s="14"/>
    </row>
    <row r="276" spans="1:1">
      <c r="A276" s="14"/>
    </row>
    <row r="277" spans="1:1">
      <c r="A277" s="14"/>
    </row>
    <row r="278" spans="1:1">
      <c r="A278" s="14"/>
    </row>
    <row r="279" spans="1:1">
      <c r="A279" s="14"/>
    </row>
    <row r="280" spans="1:1">
      <c r="A280" s="14"/>
    </row>
    <row r="281" spans="1:1">
      <c r="A281" s="14"/>
    </row>
    <row r="282" spans="1:1">
      <c r="A282" s="14"/>
    </row>
    <row r="283" spans="1:1">
      <c r="A283" s="14"/>
    </row>
    <row r="284" spans="1:1">
      <c r="A284" s="14"/>
    </row>
    <row r="285" spans="1:1">
      <c r="A285" s="14"/>
    </row>
    <row r="286" spans="1:1">
      <c r="A286" s="14"/>
    </row>
  </sheetData>
  <autoFilter ref="A59:DC286" xr:uid="{E47CBB74-0BA9-483F-9FD0-5AE667AD34A5}"/>
  <mergeCells count="1">
    <mergeCell ref="A58:J58"/>
  </mergeCells>
  <conditionalFormatting sqref="G95:G1048576 G1:G93">
    <cfRule type="duplicateValues" dxfId="34" priority="310"/>
  </conditionalFormatting>
  <conditionalFormatting sqref="G95:G1048576">
    <cfRule type="duplicateValues" dxfId="33" priority="229"/>
  </conditionalFormatting>
  <conditionalFormatting sqref="G97">
    <cfRule type="duplicateValues" dxfId="32" priority="1270"/>
  </conditionalFormatting>
  <conditionalFormatting sqref="G97">
    <cfRule type="duplicateValues" dxfId="31" priority="1397"/>
  </conditionalFormatting>
  <conditionalFormatting sqref="G97">
    <cfRule type="duplicateValues" dxfId="30" priority="1416"/>
  </conditionalFormatting>
  <conditionalFormatting sqref="G97">
    <cfRule type="duplicateValues" dxfId="29" priority="1447"/>
  </conditionalFormatting>
  <conditionalFormatting sqref="G97">
    <cfRule type="duplicateValues" dxfId="28" priority="1466"/>
  </conditionalFormatting>
  <conditionalFormatting sqref="G94">
    <cfRule type="duplicateValues" dxfId="27" priority="112"/>
  </conditionalFormatting>
  <conditionalFormatting sqref="G94">
    <cfRule type="duplicateValues" dxfId="26" priority="111"/>
  </conditionalFormatting>
  <conditionalFormatting sqref="G94">
    <cfRule type="duplicateValues" dxfId="25" priority="110"/>
  </conditionalFormatting>
  <conditionalFormatting sqref="G94">
    <cfRule type="duplicateValues" dxfId="24" priority="109"/>
  </conditionalFormatting>
  <conditionalFormatting sqref="G94">
    <cfRule type="duplicateValues" dxfId="23" priority="108"/>
  </conditionalFormatting>
  <conditionalFormatting sqref="G94">
    <cfRule type="duplicateValues" dxfId="22" priority="113"/>
  </conditionalFormatting>
  <conditionalFormatting sqref="G94">
    <cfRule type="duplicateValues" dxfId="21" priority="114"/>
  </conditionalFormatting>
  <conditionalFormatting sqref="G94">
    <cfRule type="duplicateValues" dxfId="20" priority="115"/>
  </conditionalFormatting>
  <conditionalFormatting sqref="G94">
    <cfRule type="duplicateValues" dxfId="19" priority="116"/>
  </conditionalFormatting>
  <conditionalFormatting sqref="G94">
    <cfRule type="duplicateValues" dxfId="18" priority="117"/>
  </conditionalFormatting>
  <conditionalFormatting sqref="G1:G93 F101:F133 F1:F99 F135:F139 G95:G139 F140:G1048576">
    <cfRule type="duplicateValues" dxfId="17" priority="1524"/>
  </conditionalFormatting>
  <conditionalFormatting sqref="G1:G93 F101:F133 F1:F99 F135:F1048576 G95:G1048576">
    <cfRule type="duplicateValues" dxfId="16" priority="1531"/>
  </conditionalFormatting>
  <conditionalFormatting sqref="G1:G1048576 F1:F133 F135:F1048576">
    <cfRule type="duplicateValues" dxfId="15" priority="1540"/>
  </conditionalFormatting>
  <conditionalFormatting sqref="F1:F99 F101:F133 F135:F1048576">
    <cfRule type="duplicateValues" dxfId="14" priority="1547"/>
  </conditionalFormatting>
  <dataValidations count="2">
    <dataValidation type="list" allowBlank="1" showInputMessage="1" showErrorMessage="1" sqref="J73:J118 J120:J269 J60:J71" xr:uid="{93BF25AA-743E-493E-A25F-FD5F50BE1C89}">
      <formula1>$J$2:$J$56</formula1>
    </dataValidation>
    <dataValidation type="list" allowBlank="1" showInputMessage="1" showErrorMessage="1" sqref="H60:H269" xr:uid="{04D3FA39-19C4-4A2B-B24C-B55C26152933}">
      <formula1>$H$3:$H$13</formula1>
    </dataValidation>
  </dataValidations>
  <hyperlinks>
    <hyperlink ref="F59" r:id="rId1" display="https://www.tender.gov.mn/mn/invitation" xr:uid="{5FC913C2-1271-42E3-A710-F98F5BA2926B}"/>
    <hyperlink ref="D60" r:id="rId2" xr:uid="{738E236E-466E-4AB0-9758-D952FA6232AA}"/>
    <hyperlink ref="F60" r:id="rId3" xr:uid="{325E3C6A-194D-475F-8A06-9E8CBB6ABF45}"/>
    <hyperlink ref="D61" r:id="rId4" xr:uid="{B8F514B4-429C-4D5A-AE43-84D036BF7310}"/>
    <hyperlink ref="F61" r:id="rId5" xr:uid="{4DC103C6-C209-4B9F-890A-02C53DB7DD7B}"/>
    <hyperlink ref="D62" r:id="rId6" xr:uid="{623A99C7-5361-41C9-92A7-C9DA6BCE0524}"/>
    <hyperlink ref="F62" r:id="rId7" xr:uid="{5F2B7688-0F71-450A-9731-E8A40D3A1393}"/>
    <hyperlink ref="D63" r:id="rId8" xr:uid="{B0081C56-0F3B-4559-8B2E-A4F189FB1031}"/>
    <hyperlink ref="F63" r:id="rId9" xr:uid="{F694BF3E-AB56-47A9-88AF-E5937EC9B003}"/>
    <hyperlink ref="D64" r:id="rId10" xr:uid="{2E456D7A-29E9-4AFB-89F0-6BE2385F5F64}"/>
    <hyperlink ref="F64" r:id="rId11" xr:uid="{A03D27D9-CB46-483E-86F1-3517F55060E2}"/>
    <hyperlink ref="D65" r:id="rId12" xr:uid="{57EA3CD6-BDA4-4BEB-BAB5-02D7EBBA502C}"/>
    <hyperlink ref="F66" r:id="rId13" xr:uid="{8F192D9C-2059-47FD-B400-2AE06B2BA1A4}"/>
    <hyperlink ref="D66" r:id="rId14" xr:uid="{C14014EE-023D-4402-94D2-BF1F4F91BA57}"/>
    <hyperlink ref="D67" r:id="rId15" xr:uid="{246C9233-8514-420E-B560-EC8FD51F2AFC}"/>
    <hyperlink ref="D68" r:id="rId16" xr:uid="{F70CD017-AA5A-40B7-B5A3-C9A834B256A2}"/>
    <hyperlink ref="F68" r:id="rId17" xr:uid="{AD7B9B76-3305-447A-8B5E-8C0F6232959C}"/>
    <hyperlink ref="D69" r:id="rId18" xr:uid="{69149F27-AA6C-4E66-B5E5-71B4925CE0B4}"/>
    <hyperlink ref="F69" r:id="rId19" xr:uid="{3C95FC29-0FE5-4016-BAC0-07DD8B5E533C}"/>
    <hyperlink ref="D70" r:id="rId20" xr:uid="{14EE2239-6335-439F-8E4A-3F7776CC80A7}"/>
    <hyperlink ref="F70" r:id="rId21" xr:uid="{1A336229-7C2F-4909-9F17-DAB644FA1960}"/>
    <hyperlink ref="D71" r:id="rId22" xr:uid="{4D643323-ACF9-46B5-80F0-9E217D57271A}"/>
    <hyperlink ref="F71" r:id="rId23" xr:uid="{037DE622-FA8A-4277-A04A-E6BEE9A9A9DE}"/>
    <hyperlink ref="D72" r:id="rId24" xr:uid="{8AD15D17-ED6E-41F4-A46A-EBAACD4F10B4}"/>
    <hyperlink ref="F72" r:id="rId25" xr:uid="{86F6AA0B-D24C-4F4F-8B77-E6301FA4E05D}"/>
    <hyperlink ref="D73" r:id="rId26" xr:uid="{EBBAE88C-8488-484B-9664-CB940F10EF1F}"/>
    <hyperlink ref="F73" r:id="rId27" xr:uid="{0FD586C2-81AC-42B0-9794-82AE5A3A2419}"/>
    <hyperlink ref="D74" r:id="rId28" xr:uid="{17DC297E-BC8C-43E2-8295-06AD622EF3CE}"/>
    <hyperlink ref="F74" r:id="rId29" xr:uid="{391FD4F4-0E7B-4A08-9A18-C4CE54E39216}"/>
    <hyperlink ref="D75" r:id="rId30" xr:uid="{6B8B8D5E-B232-4EBD-AF94-93EA20FE5B1A}"/>
    <hyperlink ref="F75" r:id="rId31" xr:uid="{5CB87F5C-1593-47FB-BD07-C9DE2D5AE31F}"/>
    <hyperlink ref="D76" r:id="rId32" xr:uid="{D97DA613-96FF-4916-9ECD-2B292D821F91}"/>
    <hyperlink ref="F76" r:id="rId33" xr:uid="{FD7781F1-C7BA-48AB-AD07-B294F7023088}"/>
    <hyperlink ref="D77" r:id="rId34" xr:uid="{35295130-5723-45C4-800B-FF45D5DCCC55}"/>
    <hyperlink ref="F77" r:id="rId35" xr:uid="{EEE68369-F1A8-4BF7-8CFC-92EF8C886578}"/>
    <hyperlink ref="D78" r:id="rId36" xr:uid="{B174CAE3-39AC-406D-B724-5F4CA743045B}"/>
    <hyperlink ref="F78" r:id="rId37" xr:uid="{E94B351C-6698-45B2-8901-77B870519160}"/>
    <hyperlink ref="D79" r:id="rId38" xr:uid="{35B68944-4A71-4DBF-AD25-ACFCE3902974}"/>
    <hyperlink ref="F79" r:id="rId39" xr:uid="{5149551C-A0A9-48FA-A7C3-F91301146A7C}"/>
    <hyperlink ref="D80" r:id="rId40" xr:uid="{C96C15C5-9039-402C-BB1E-738F2BF6BB53}"/>
    <hyperlink ref="F80" r:id="rId41" xr:uid="{FA99FAC3-8CB4-4E3B-8686-52FD7E66B027}"/>
    <hyperlink ref="D81" r:id="rId42" xr:uid="{8839B92B-98CE-453A-8BEE-0FEF9670CAE6}"/>
    <hyperlink ref="F81" r:id="rId43" xr:uid="{63F3F73A-9228-4F32-889A-CA1B74FC76C7}"/>
    <hyperlink ref="D82" r:id="rId44" xr:uid="{A4AA1825-5DBE-48F5-B6B0-E815DE9621B0}"/>
    <hyperlink ref="F82" r:id="rId45" xr:uid="{62682B03-FB0A-4BAE-B9C9-15203033C05F}"/>
    <hyperlink ref="D83" r:id="rId46" xr:uid="{2285186F-594A-48D1-994F-7B8D5FF4E3EB}"/>
    <hyperlink ref="D84" r:id="rId47" xr:uid="{2F84C566-143A-413F-B41C-CF12011DCE82}"/>
    <hyperlink ref="F84" r:id="rId48" xr:uid="{8A3977B6-3E4F-4836-A21C-7A9EB1A73E29}"/>
    <hyperlink ref="D85" r:id="rId49" xr:uid="{9F166826-E532-48B8-9F07-327F7F4E0ECD}"/>
    <hyperlink ref="F85" r:id="rId50" xr:uid="{B44ECF54-B355-4FD0-960D-52BE642A6759}"/>
    <hyperlink ref="D86" r:id="rId51" xr:uid="{1FB9AF51-DBF8-4A4F-947F-69AF1BC45163}"/>
    <hyperlink ref="F86" r:id="rId52" xr:uid="{03D8B955-FD99-4371-9442-4D90A64D431F}"/>
    <hyperlink ref="D87" r:id="rId53" xr:uid="{143159B9-DA3B-4B33-964B-BC229F3F8429}"/>
    <hyperlink ref="F87" r:id="rId54" xr:uid="{7DD411AC-0DEC-4EB7-850D-FAED1A1B63BA}"/>
    <hyperlink ref="D88" r:id="rId55" xr:uid="{672C8671-8025-4877-9142-7EC9C0F4CF94}"/>
    <hyperlink ref="F88" r:id="rId56" xr:uid="{DE7C11DB-254D-46DE-8F5C-38D251186361}"/>
    <hyperlink ref="D89" r:id="rId57" xr:uid="{1DF8C6B4-91FC-4BC1-962E-BBC366C2C830}"/>
    <hyperlink ref="F89" r:id="rId58" xr:uid="{1353DB2B-EFB7-4486-95EB-F36CE69B5878}"/>
    <hyperlink ref="D90" r:id="rId59" xr:uid="{FE04F3E0-ED0F-4D92-90CF-5CE3AD5475C0}"/>
    <hyperlink ref="F90" r:id="rId60" xr:uid="{114EC26B-7727-41D8-941B-7D3CE31D2046}"/>
    <hyperlink ref="D91" r:id="rId61" xr:uid="{E7CA05D6-3478-4EC2-9DB7-26CD92EF0E47}"/>
    <hyperlink ref="F91" r:id="rId62" xr:uid="{5561E457-DDCC-4315-A2B7-20B3E89DCD06}"/>
    <hyperlink ref="D92" r:id="rId63" xr:uid="{210CDF2F-B7B4-45EE-BD57-C7886DDE6DFE}"/>
    <hyperlink ref="F92" r:id="rId64" xr:uid="{D4CC159B-163F-48B4-B2FA-67C21ED4971C}"/>
    <hyperlink ref="D93" r:id="rId65" xr:uid="{707B35E2-C3AD-4EDF-8CA2-18F748C1D755}"/>
    <hyperlink ref="F93" r:id="rId66" xr:uid="{410106B7-2DD8-4EF3-BD20-2FE48EDA0456}"/>
    <hyperlink ref="D94" r:id="rId67" xr:uid="{E6739CEB-C8DC-478A-8189-D8BC67238981}"/>
    <hyperlink ref="F94" r:id="rId68" xr:uid="{E7CE5CEE-239A-458A-A257-BB5B9CFA0792}"/>
    <hyperlink ref="D95" r:id="rId69" xr:uid="{65FFE516-7AD2-4ABB-A3CF-20F85ED9AC3B}"/>
    <hyperlink ref="F95" r:id="rId70" xr:uid="{F098E152-FF48-47AD-AE4E-BAD2A8380A09}"/>
    <hyperlink ref="D96" r:id="rId71" xr:uid="{DD6BDE4D-336C-4B91-A429-7C3908D7D212}"/>
    <hyperlink ref="F96" r:id="rId72" xr:uid="{4F9E9D91-AD6B-492C-BB3A-AEDAEB4C0DA5}"/>
    <hyperlink ref="D97" r:id="rId73" xr:uid="{F44BEC5A-3C2D-4BC3-AD7E-16F579BDC440}"/>
    <hyperlink ref="F97" r:id="rId74" xr:uid="{61F58909-29DD-4E24-B011-0A8B250EF99E}"/>
    <hyperlink ref="D98" r:id="rId75" xr:uid="{D582E2E8-4BAA-4036-B633-239CDA50A4CB}"/>
    <hyperlink ref="F98" r:id="rId76" xr:uid="{9A7E0825-A58C-4D7D-8107-3DFEB83643C0}"/>
    <hyperlink ref="D99" r:id="rId77" xr:uid="{521A6AB2-F84B-40F2-ABB4-FF3FBF83223E}"/>
    <hyperlink ref="F99" r:id="rId78" xr:uid="{695214F2-F6A5-485A-9F91-C9AA9E4C7571}"/>
    <hyperlink ref="D100" r:id="rId79" xr:uid="{F2BBA82E-F320-49FD-87A6-A6496331CDDB}"/>
    <hyperlink ref="F100" r:id="rId80" xr:uid="{D83229EF-FA13-4605-A811-2E52B7979495}"/>
    <hyperlink ref="D101" r:id="rId81" xr:uid="{B73DE263-9363-4E01-BFCD-1B0CC03C5966}"/>
    <hyperlink ref="F101" r:id="rId82" xr:uid="{DC1C4071-36A0-472E-8984-E46AF57B5D00}"/>
    <hyperlink ref="D102" r:id="rId83" xr:uid="{0E12473A-EC06-4B96-AD0D-DFC2A6126DE1}"/>
    <hyperlink ref="F102" r:id="rId84" xr:uid="{0CAFB3C7-3879-49FD-BC81-A5544FF2D3E6}"/>
    <hyperlink ref="D103" r:id="rId85" xr:uid="{1742BD82-5A33-4543-96EF-0BA3A9095F5F}"/>
    <hyperlink ref="F103" r:id="rId86" xr:uid="{5825447C-FFB3-4918-ABF5-8D5319E083F8}"/>
    <hyperlink ref="D104" r:id="rId87" xr:uid="{87A7A6B6-3CEA-470B-8024-B802DE46A296}"/>
    <hyperlink ref="F104" r:id="rId88" xr:uid="{D0DFEB46-9039-4977-89CE-42835C1CCDA1}"/>
    <hyperlink ref="D105" r:id="rId89" xr:uid="{68EC7EAB-1295-4D52-B8C3-A0AAF3EFE1B3}"/>
    <hyperlink ref="F105" r:id="rId90" xr:uid="{311A7051-EFCB-4880-8DDD-814D36A3A1D7}"/>
    <hyperlink ref="D106" r:id="rId91" xr:uid="{73B18E68-F303-435D-B0FA-F5DEE6D5993F}"/>
    <hyperlink ref="F106" r:id="rId92" xr:uid="{EB57FCF4-3092-48FD-9EDB-2E1C30B71945}"/>
    <hyperlink ref="F107" r:id="rId93" xr:uid="{753FF8EF-E84E-4FF7-A1B9-DCBD46C78B78}"/>
    <hyperlink ref="D107" r:id="rId94" xr:uid="{3174665C-B263-4678-8698-3AA784B39B4A}"/>
    <hyperlink ref="D108" r:id="rId95" xr:uid="{5CC47BDD-1F0C-4C41-9206-A228E1932BE7}"/>
    <hyperlink ref="F108" r:id="rId96" xr:uid="{CC86A535-D1E6-4725-A082-5B4C16975C07}"/>
    <hyperlink ref="D109" r:id="rId97" xr:uid="{75A22873-7231-498A-81CF-CBDF6F1D6EB9}"/>
    <hyperlink ref="F109" r:id="rId98" xr:uid="{25C98F99-B16D-4E6D-A368-282581346DA7}"/>
    <hyperlink ref="D110" r:id="rId99" xr:uid="{23300571-CE50-45AE-97B7-1A427C54E210}"/>
    <hyperlink ref="F110" r:id="rId100" xr:uid="{940B5DC6-3699-44BF-BE90-25ACC555A182}"/>
    <hyperlink ref="F111" r:id="rId101" xr:uid="{C156CD1C-4B03-4F89-858B-32230EE576C2}"/>
    <hyperlink ref="D111" r:id="rId102" xr:uid="{F8AFCBED-5B42-4419-B21F-82F99EAF6CCB}"/>
    <hyperlink ref="D112" r:id="rId103" xr:uid="{AB115B78-95D4-4C54-88F6-62FAD885525B}"/>
    <hyperlink ref="F112" r:id="rId104" xr:uid="{A0570467-742E-4C0A-8531-51DCC9224290}"/>
    <hyperlink ref="D113" r:id="rId105" xr:uid="{47D2C282-CCD2-4F63-9A8A-19A81139937B}"/>
    <hyperlink ref="F114" r:id="rId106" xr:uid="{3D8F27A1-56AF-47BA-99CA-B501FDB08C44}"/>
    <hyperlink ref="D114" r:id="rId107" xr:uid="{5B32CE42-1472-435C-890D-EEBBAAE8A3AF}"/>
    <hyperlink ref="D115" r:id="rId108" xr:uid="{70A0F182-F5E4-4D02-BB6B-6D563E4B8E52}"/>
    <hyperlink ref="F115" r:id="rId109" xr:uid="{E2F4D96B-596E-4081-9BA7-26C9AA630192}"/>
    <hyperlink ref="D116" r:id="rId110" xr:uid="{A9496E22-936E-4501-A96D-BB793BC93789}"/>
    <hyperlink ref="F116" r:id="rId111" xr:uid="{012754E0-5AD7-4B46-88B9-38AC6D870924}"/>
    <hyperlink ref="D117" r:id="rId112" xr:uid="{0EFF5AC4-9C89-4B85-B2BC-E583CD00D68B}"/>
    <hyperlink ref="F117" r:id="rId113" xr:uid="{20EF2C28-2943-44B6-A310-2ABEAAAF6A92}"/>
    <hyperlink ref="D118" r:id="rId114" xr:uid="{373494D8-5666-4BFE-AAFA-8CCFBA0E54CE}"/>
    <hyperlink ref="F118" r:id="rId115" xr:uid="{C7E79A38-1AC4-466C-BC70-BF72C7FC3E48}"/>
    <hyperlink ref="D119" r:id="rId116" xr:uid="{F223E15D-59BF-44CC-8EDC-2C4EBDE374CC}"/>
    <hyperlink ref="F119" r:id="rId117" xr:uid="{0797F59D-BEA0-4C98-927B-943C17750CF8}"/>
    <hyperlink ref="D120" r:id="rId118" xr:uid="{E6A8CFE0-41CD-46C4-AB43-DF76490B502B}"/>
    <hyperlink ref="F120" r:id="rId119" xr:uid="{871BE169-448F-4CA5-9783-F785FD222CAB}"/>
    <hyperlink ref="D121" r:id="rId120" xr:uid="{F4531087-68C5-4F9A-A346-A8CA4E662B75}"/>
    <hyperlink ref="F121" r:id="rId121" xr:uid="{FD790A99-B53E-4F49-B0B9-74473A575EA4}"/>
    <hyperlink ref="D122" r:id="rId122" xr:uid="{8AA5B200-ECF9-445F-A9F7-7BF4F7CC6E99}"/>
    <hyperlink ref="F122" r:id="rId123" xr:uid="{49DA3FD6-A332-4135-82E1-0550C869AEC0}"/>
    <hyperlink ref="D123" r:id="rId124" xr:uid="{C61DE17E-C2E9-4CFE-911F-DED3FECAC122}"/>
    <hyperlink ref="F123" r:id="rId125" xr:uid="{F78DDC5E-5EC5-4563-9E9A-40822C8817CE}"/>
    <hyperlink ref="D124" r:id="rId126" xr:uid="{3EAE3CF7-218A-4359-AA95-0CCDF6ECE9E5}"/>
    <hyperlink ref="F124" r:id="rId127" xr:uid="{E608886A-8ACE-4AD4-BF25-CA036C8FF658}"/>
    <hyperlink ref="D125" r:id="rId128" xr:uid="{5B366393-E4E1-45E3-A8F4-50FA812E7CDB}"/>
    <hyperlink ref="F125" r:id="rId129" xr:uid="{09FE0177-15D6-41AC-9E85-9B24BBDBE5F4}"/>
    <hyperlink ref="D126" r:id="rId130" xr:uid="{88E50C3F-DA19-4EB1-A6D0-97D58AED65D2}"/>
    <hyperlink ref="F126" r:id="rId131" xr:uid="{68D105B6-EF40-4856-B591-A97AD1FA31B7}"/>
    <hyperlink ref="D127" r:id="rId132" xr:uid="{900F9208-E78F-4CAE-ACB6-5964F2332EC1}"/>
    <hyperlink ref="F127" r:id="rId133" xr:uid="{E0593028-C787-45C8-B49D-5F393F837278}"/>
    <hyperlink ref="D128" r:id="rId134" xr:uid="{B75AE8F0-787D-4A62-BAFE-29EB482415BB}"/>
    <hyperlink ref="F128" r:id="rId135" xr:uid="{6C90EFC2-C6D1-4EB7-8085-3192DCE841EE}"/>
    <hyperlink ref="F129" r:id="rId136" xr:uid="{85F970D0-19E9-476C-BD12-39DCC5148C4F}"/>
    <hyperlink ref="D130" r:id="rId137" xr:uid="{D17A6C0B-D75A-4C48-AC8F-A5A66A783C0A}"/>
    <hyperlink ref="F130" r:id="rId138" xr:uid="{6834233E-D8D9-450A-BEFA-596F7432D011}"/>
    <hyperlink ref="D131" r:id="rId139" xr:uid="{3C8FA8E0-C651-4BB5-AF38-0EA45A537B5E}"/>
    <hyperlink ref="F131" r:id="rId140" xr:uid="{587A8793-C77C-43D2-85B9-0AA2FBFBAF4F}"/>
    <hyperlink ref="D132" r:id="rId141" xr:uid="{DA113912-6B15-46B8-878E-CA43F1E93AF4}"/>
    <hyperlink ref="F132" r:id="rId142" xr:uid="{6A0E5990-D463-4D9E-B940-849B172B68C3}"/>
    <hyperlink ref="D133" r:id="rId143" xr:uid="{36211A27-F487-40CE-BD00-0080161898F4}"/>
    <hyperlink ref="F133" r:id="rId144" xr:uid="{CF86BE28-E016-41E0-A05D-5A85FC54B5F2}"/>
    <hyperlink ref="D134" r:id="rId145" xr:uid="{2C977EC5-469E-4B86-BB57-9216DD83D592}"/>
    <hyperlink ref="F134" r:id="rId146" xr:uid="{267DF051-2232-4A57-A6F5-6A4E8262C33E}"/>
    <hyperlink ref="D135" r:id="rId147" xr:uid="{8C8D61D9-6DAE-463E-832C-94AC3F819995}"/>
    <hyperlink ref="F135" r:id="rId148" xr:uid="{ECE8F8A1-E2BD-47C3-A79B-D78ABA6BD188}"/>
    <hyperlink ref="F136" r:id="rId149" xr:uid="{5F2BD3DA-4D5F-4E86-B1CD-F2014A47E392}"/>
    <hyperlink ref="D136" r:id="rId150" xr:uid="{5EF39BFB-C753-418A-9254-232CEC2854BD}"/>
    <hyperlink ref="D137" r:id="rId151" xr:uid="{BC599D6B-43AE-4D29-A2FC-C68D65D72A99}"/>
    <hyperlink ref="F137" r:id="rId152" xr:uid="{570A9F46-5364-4113-B826-B30F5DCCAA2E}"/>
    <hyperlink ref="D138" r:id="rId153" xr:uid="{23608D4E-26B7-4DCD-91AC-B6517B07B77F}"/>
    <hyperlink ref="F138" r:id="rId154" xr:uid="{AE373109-615C-46AE-B4E5-89A3BF188DC6}"/>
    <hyperlink ref="D139" r:id="rId155" xr:uid="{3474261F-CE02-4EC8-8B31-19D599608485}"/>
    <hyperlink ref="F139" r:id="rId156" xr:uid="{034BD790-866C-4A7A-9590-51E9BF4ADACF}"/>
    <hyperlink ref="D129" r:id="rId157" xr:uid="{A5D47940-0561-4E21-B29B-43B5A4EF5500}"/>
  </hyperlinks>
  <pageMargins left="0.7" right="0.7" top="0.75" bottom="0.75" header="0.3" footer="0.3"/>
  <pageSetup paperSize="9" scale="60" fitToHeight="0" orientation="landscape" r:id="rId158"/>
  <headerFooter alignWithMargins="0"/>
  <tableParts count="2">
    <tablePart r:id="rId159"/>
    <tablePart r:id="rId160"/>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3.2"/>
  <cols>
    <col min="1" max="1" width="83.109375" customWidth="1"/>
    <col min="2" max="2" width="30.109375" bestFit="1" customWidth="1"/>
  </cols>
  <sheetData>
    <row r="1" spans="1:2">
      <c r="A1" s="12" t="s">
        <v>6405</v>
      </c>
      <c r="B1" t="s">
        <v>6406</v>
      </c>
    </row>
    <row r="3" spans="1:2">
      <c r="A3" s="12" t="s">
        <v>761</v>
      </c>
      <c r="B3" t="s">
        <v>6407</v>
      </c>
    </row>
    <row r="4" spans="1:2">
      <c r="A4" s="10" t="s">
        <v>1013</v>
      </c>
      <c r="B4">
        <v>519</v>
      </c>
    </row>
    <row r="5" spans="1:2">
      <c r="A5" s="10" t="s">
        <v>829</v>
      </c>
      <c r="B5">
        <v>134</v>
      </c>
    </row>
    <row r="6" spans="1:2">
      <c r="A6" s="10" t="s">
        <v>1007</v>
      </c>
      <c r="B6">
        <v>95</v>
      </c>
    </row>
    <row r="7" spans="1:2">
      <c r="A7" s="10" t="s">
        <v>1004</v>
      </c>
      <c r="B7">
        <v>88</v>
      </c>
    </row>
    <row r="8" spans="1:2">
      <c r="A8" s="10" t="s">
        <v>1012</v>
      </c>
      <c r="B8">
        <v>71</v>
      </c>
    </row>
    <row r="9" spans="1:2">
      <c r="A9" s="10" t="s">
        <v>1011</v>
      </c>
      <c r="B9">
        <v>49</v>
      </c>
    </row>
    <row r="10" spans="1:2">
      <c r="A10" s="10" t="s">
        <v>1001</v>
      </c>
      <c r="B10">
        <v>35</v>
      </c>
    </row>
    <row r="11" spans="1:2">
      <c r="A11" s="10" t="s">
        <v>1014</v>
      </c>
      <c r="B11">
        <v>10</v>
      </c>
    </row>
    <row r="12" spans="1:2">
      <c r="A12" s="10" t="s">
        <v>1009</v>
      </c>
      <c r="B12">
        <v>8</v>
      </c>
    </row>
    <row r="13" spans="1:2">
      <c r="A13" s="10" t="s">
        <v>763</v>
      </c>
      <c r="B13">
        <v>1009</v>
      </c>
    </row>
    <row r="15" spans="1:2" ht="45.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3.2"/>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09375" defaultRowHeight="45" customHeight="1"/>
  <cols>
    <col min="1" max="1" width="5.5546875" style="19" customWidth="1"/>
    <col min="2" max="2" width="12.33203125" style="152" customWidth="1"/>
    <col min="3" max="3" width="16.5546875" style="19" hidden="1" customWidth="1"/>
    <col min="4" max="4" width="17.5546875" style="19" customWidth="1"/>
    <col min="5" max="5" width="18" style="19" customWidth="1"/>
    <col min="6" max="6" width="12.44140625" style="397" customWidth="1"/>
    <col min="7" max="7" width="10" style="397" customWidth="1"/>
    <col min="8" max="8" width="40.5546875" style="412" customWidth="1"/>
    <col min="9" max="9" width="33.5546875" style="182" customWidth="1"/>
    <col min="10" max="10" width="14.6640625" style="182" customWidth="1"/>
    <col min="11" max="11" width="17.5546875" style="182" customWidth="1"/>
    <col min="12" max="12" width="11.44140625" style="418" customWidth="1"/>
    <col min="13" max="13" width="13.88671875" style="152" customWidth="1"/>
    <col min="14" max="14" width="11.44140625" style="152" customWidth="1"/>
    <col min="15" max="15" width="15.5546875" style="344" customWidth="1"/>
    <col min="16" max="16" width="9.109375" style="524" customWidth="1"/>
    <col min="17" max="17" width="25.5546875" style="481" customWidth="1"/>
    <col min="18" max="18" width="9.88671875" style="209" customWidth="1"/>
    <col min="19" max="20" width="9.109375" style="19" customWidth="1"/>
    <col min="21" max="21" width="13.88671875" style="161" customWidth="1"/>
    <col min="22" max="22" width="10.33203125" style="19" bestFit="1" customWidth="1"/>
    <col min="23" max="23" width="17.6640625" style="19" customWidth="1"/>
    <col min="24" max="24" width="15.44140625" style="19" customWidth="1"/>
    <col min="25" max="16384" width="9.10937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6408</v>
      </c>
      <c r="J3" s="171"/>
      <c r="K3" s="171"/>
      <c r="L3" s="416"/>
      <c r="M3" s="130"/>
      <c r="N3" s="130"/>
      <c r="O3" s="172"/>
      <c r="P3" s="171" t="s">
        <v>13</v>
      </c>
      <c r="Q3" s="482"/>
      <c r="R3" s="210"/>
    </row>
    <row r="4" spans="1:24" ht="21" customHeight="1">
      <c r="A4" s="4"/>
      <c r="B4" s="130"/>
      <c r="C4" s="14"/>
      <c r="D4" s="151" t="s">
        <v>15</v>
      </c>
      <c r="E4" s="4"/>
      <c r="F4" s="131"/>
      <c r="G4" s="131"/>
      <c r="H4" s="263"/>
      <c r="I4" s="171" t="s">
        <v>6409</v>
      </c>
      <c r="J4" s="171"/>
      <c r="K4" s="171"/>
      <c r="L4" s="416"/>
      <c r="M4" s="130"/>
      <c r="N4" s="130"/>
      <c r="O4" s="172"/>
      <c r="P4" s="171" t="s">
        <v>18</v>
      </c>
      <c r="Q4" s="482"/>
      <c r="R4" s="210"/>
    </row>
    <row r="5" spans="1:24" ht="18.75" customHeight="1">
      <c r="A5" s="4"/>
      <c r="B5" s="130"/>
      <c r="C5" s="14"/>
      <c r="D5" s="151" t="s">
        <v>9</v>
      </c>
      <c r="E5" s="4"/>
      <c r="F5" s="131"/>
      <c r="G5" s="131"/>
      <c r="H5" s="263"/>
      <c r="I5" s="171" t="s">
        <v>6410</v>
      </c>
      <c r="J5" s="171"/>
      <c r="K5" s="171"/>
      <c r="L5" s="416"/>
      <c r="M5" s="130"/>
      <c r="N5" s="130"/>
      <c r="O5" s="172"/>
      <c r="P5" s="171" t="s">
        <v>22</v>
      </c>
      <c r="Q5" s="482"/>
      <c r="R5" s="210"/>
    </row>
    <row r="6" spans="1:24" ht="27.75" customHeight="1">
      <c r="A6" s="4"/>
      <c r="B6" s="130"/>
      <c r="D6" s="404" t="s">
        <v>1002</v>
      </c>
      <c r="E6" s="4"/>
      <c r="F6" s="131"/>
      <c r="G6" s="131"/>
      <c r="H6" s="263"/>
      <c r="I6" s="171" t="s">
        <v>6411</v>
      </c>
      <c r="J6" s="171"/>
      <c r="K6" s="171"/>
      <c r="L6" s="416"/>
      <c r="M6" s="130"/>
      <c r="N6" s="130"/>
      <c r="O6" s="172"/>
      <c r="P6" s="171" t="s">
        <v>26</v>
      </c>
      <c r="Q6" s="482"/>
      <c r="R6" s="210"/>
    </row>
    <row r="7" spans="1:24" ht="30.75" customHeight="1">
      <c r="A7" s="4"/>
      <c r="B7" s="130"/>
      <c r="C7" s="14"/>
      <c r="D7" s="14" t="s">
        <v>23</v>
      </c>
      <c r="E7" s="4"/>
      <c r="F7" s="131"/>
      <c r="G7" s="131"/>
      <c r="H7" s="263"/>
      <c r="I7" s="171" t="s">
        <v>6412</v>
      </c>
      <c r="J7" s="171"/>
      <c r="K7" s="171"/>
      <c r="L7" s="416"/>
      <c r="M7" s="130"/>
      <c r="N7" s="130"/>
      <c r="O7" s="172"/>
      <c r="P7" s="171" t="s">
        <v>30</v>
      </c>
      <c r="Q7" s="482"/>
      <c r="R7" s="210"/>
    </row>
    <row r="8" spans="1:24" ht="30" customHeight="1">
      <c r="A8" s="4"/>
      <c r="B8" s="130"/>
      <c r="C8" s="4"/>
      <c r="D8" s="25" t="s">
        <v>27</v>
      </c>
      <c r="E8" s="4"/>
      <c r="F8" s="131"/>
      <c r="G8" s="131"/>
      <c r="H8" s="263"/>
      <c r="I8" s="171" t="s">
        <v>6413</v>
      </c>
      <c r="J8" s="171"/>
      <c r="K8" s="171"/>
      <c r="L8" s="416"/>
      <c r="M8" s="130"/>
      <c r="N8" s="130"/>
      <c r="O8" s="172"/>
      <c r="P8" s="171" t="s">
        <v>35</v>
      </c>
      <c r="Q8" s="482"/>
      <c r="R8" s="210"/>
    </row>
    <row r="9" spans="1:24" ht="22.5" customHeight="1">
      <c r="A9" s="4"/>
      <c r="B9" s="130"/>
      <c r="C9" s="4"/>
      <c r="D9" s="151" t="s">
        <v>34</v>
      </c>
      <c r="E9" s="4"/>
      <c r="F9" s="131"/>
      <c r="G9" s="131"/>
      <c r="H9" s="263"/>
      <c r="I9" s="171" t="s">
        <v>6414</v>
      </c>
      <c r="J9" s="171"/>
      <c r="K9" s="171"/>
      <c r="L9" s="416"/>
      <c r="M9" s="130"/>
      <c r="N9" s="130"/>
      <c r="O9" s="172"/>
      <c r="P9" s="171" t="s">
        <v>39</v>
      </c>
      <c r="Q9" s="482"/>
      <c r="R9" s="210"/>
    </row>
    <row r="10" spans="1:24" ht="20.25" customHeight="1">
      <c r="A10" s="4"/>
      <c r="B10" s="130"/>
      <c r="C10" s="4"/>
      <c r="D10" s="151" t="s">
        <v>38</v>
      </c>
      <c r="E10" s="4"/>
      <c r="F10" s="131"/>
      <c r="G10" s="131"/>
      <c r="H10" s="263"/>
      <c r="I10" s="171" t="s">
        <v>6415</v>
      </c>
      <c r="J10" s="172"/>
      <c r="K10" s="172"/>
      <c r="L10" s="416"/>
      <c r="M10" s="130"/>
      <c r="N10" s="130"/>
      <c r="O10" s="172"/>
      <c r="P10" s="171" t="s">
        <v>42</v>
      </c>
      <c r="Q10" s="482"/>
      <c r="R10" s="210"/>
    </row>
    <row r="11" spans="1:24" ht="26.25" customHeight="1">
      <c r="A11" s="4"/>
      <c r="B11" s="130"/>
      <c r="C11" s="4"/>
      <c r="D11" s="151" t="s">
        <v>31</v>
      </c>
      <c r="E11" s="4"/>
      <c r="F11" s="131"/>
      <c r="G11" s="131"/>
      <c r="H11" s="263"/>
      <c r="I11" s="178" t="s">
        <v>6416</v>
      </c>
      <c r="J11" s="172"/>
      <c r="K11" s="172"/>
      <c r="L11" s="416"/>
      <c r="M11" s="130"/>
      <c r="N11" s="130"/>
      <c r="O11" s="172"/>
      <c r="P11" s="178" t="s">
        <v>45</v>
      </c>
      <c r="Q11" s="482"/>
      <c r="R11" s="210"/>
    </row>
    <row r="12" spans="1:24" ht="20.25" customHeight="1">
      <c r="A12" s="168"/>
      <c r="B12" s="390"/>
      <c r="C12" s="169"/>
      <c r="D12" s="151"/>
      <c r="E12" s="169"/>
      <c r="F12" s="392"/>
      <c r="G12" s="392"/>
      <c r="H12" s="264"/>
      <c r="I12" s="259" t="s">
        <v>6417</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34" t="s">
        <v>6418</v>
      </c>
      <c r="B15" s="634"/>
      <c r="C15" s="641"/>
      <c r="D15" s="634"/>
      <c r="E15" s="634"/>
      <c r="F15" s="634"/>
      <c r="G15" s="634"/>
      <c r="H15" s="634"/>
      <c r="I15" s="634"/>
      <c r="J15" s="634"/>
      <c r="K15" s="634"/>
      <c r="L15" s="497" t="s">
        <v>96</v>
      </c>
      <c r="M15" s="647"/>
      <c r="N15" s="647"/>
      <c r="O15" s="648"/>
      <c r="P15" s="187" t="s">
        <v>8</v>
      </c>
      <c r="Q15" s="483" t="s">
        <v>109</v>
      </c>
      <c r="R15" s="201" t="s">
        <v>110</v>
      </c>
      <c r="S15" s="646" t="s">
        <v>97</v>
      </c>
      <c r="T15" s="646"/>
      <c r="U15" s="646"/>
      <c r="V15" s="646"/>
      <c r="W15" s="646"/>
      <c r="X15" s="646"/>
    </row>
    <row r="16" spans="1:24" s="8" customFormat="1" ht="48" customHeight="1">
      <c r="A16" s="1" t="s">
        <v>98</v>
      </c>
      <c r="B16" s="2" t="s">
        <v>99</v>
      </c>
      <c r="C16" s="496" t="s">
        <v>100</v>
      </c>
      <c r="D16" s="1" t="s">
        <v>101</v>
      </c>
      <c r="E16" s="1" t="s">
        <v>821</v>
      </c>
      <c r="F16" s="393" t="s">
        <v>103</v>
      </c>
      <c r="G16" s="348" t="s">
        <v>6419</v>
      </c>
      <c r="H16" s="348" t="s">
        <v>822</v>
      </c>
      <c r="I16" s="176" t="s">
        <v>106</v>
      </c>
      <c r="J16" s="176" t="s">
        <v>107</v>
      </c>
      <c r="K16" s="176" t="s">
        <v>3</v>
      </c>
      <c r="L16" s="498" t="s">
        <v>823</v>
      </c>
      <c r="M16" s="2" t="s">
        <v>824</v>
      </c>
      <c r="N16" s="2" t="s">
        <v>1021</v>
      </c>
      <c r="O16" s="176" t="s">
        <v>108</v>
      </c>
      <c r="P16" s="406" t="s">
        <v>8</v>
      </c>
      <c r="Q16" s="484" t="s">
        <v>109</v>
      </c>
      <c r="R16" s="383" t="s">
        <v>110</v>
      </c>
      <c r="S16" s="159" t="s">
        <v>111</v>
      </c>
      <c r="T16" s="159" t="s">
        <v>112</v>
      </c>
      <c r="U16" s="160" t="s">
        <v>113</v>
      </c>
      <c r="V16" s="160" t="s">
        <v>114</v>
      </c>
      <c r="W16" s="160" t="s">
        <v>4322</v>
      </c>
      <c r="X16" s="160" t="s">
        <v>115</v>
      </c>
    </row>
    <row r="17" spans="1:24" ht="38.25" customHeight="1">
      <c r="A17" s="45">
        <v>1</v>
      </c>
      <c r="B17" s="505">
        <v>44200</v>
      </c>
      <c r="C17" s="155" t="s">
        <v>9</v>
      </c>
      <c r="D17" s="506" t="s">
        <v>1005</v>
      </c>
      <c r="E17" s="507" t="s">
        <v>6420</v>
      </c>
      <c r="F17" s="508">
        <f t="shared" ref="F17:F48" si="0">B17+14</f>
        <v>44214</v>
      </c>
      <c r="G17" s="508"/>
      <c r="H17" s="509" t="s">
        <v>6421</v>
      </c>
      <c r="I17" s="304" t="s">
        <v>6412</v>
      </c>
      <c r="J17" s="509" t="s">
        <v>125</v>
      </c>
      <c r="K17" s="509" t="s">
        <v>121</v>
      </c>
      <c r="L17" s="155"/>
      <c r="M17" s="391">
        <v>43838</v>
      </c>
      <c r="N17" s="333" t="s">
        <v>6422</v>
      </c>
      <c r="O17" s="13" t="s">
        <v>1005</v>
      </c>
      <c r="P17" s="13" t="s">
        <v>6423</v>
      </c>
      <c r="Q17" s="426">
        <v>108000000</v>
      </c>
      <c r="R17" s="426"/>
      <c r="S17" s="426"/>
      <c r="T17" s="14"/>
      <c r="U17" s="162"/>
      <c r="V17" s="14"/>
      <c r="W17" s="14"/>
      <c r="X17" s="14"/>
    </row>
    <row r="18" spans="1:24" ht="25.5" customHeight="1">
      <c r="A18" s="14">
        <v>2</v>
      </c>
      <c r="B18" s="391">
        <v>44200</v>
      </c>
      <c r="C18" s="155" t="s">
        <v>9</v>
      </c>
      <c r="D18" s="13" t="s">
        <v>27</v>
      </c>
      <c r="E18" s="13" t="s">
        <v>6424</v>
      </c>
      <c r="F18" s="394">
        <f t="shared" si="0"/>
        <v>44214</v>
      </c>
      <c r="G18" s="394"/>
      <c r="H18" s="189" t="s">
        <v>6425</v>
      </c>
      <c r="I18" s="155" t="s">
        <v>6409</v>
      </c>
      <c r="J18" s="189" t="s">
        <v>125</v>
      </c>
      <c r="K18" s="189" t="s">
        <v>121</v>
      </c>
      <c r="L18" s="98" t="s">
        <v>6395</v>
      </c>
      <c r="M18" s="118">
        <v>44209</v>
      </c>
      <c r="N18" s="113" t="s">
        <v>6396</v>
      </c>
      <c r="O18" s="13" t="s">
        <v>27</v>
      </c>
      <c r="P18" s="427" t="s">
        <v>4327</v>
      </c>
      <c r="Q18" s="426">
        <v>322130520</v>
      </c>
      <c r="R18" s="426"/>
      <c r="S18" s="442" t="s">
        <v>6426</v>
      </c>
      <c r="T18" s="14"/>
      <c r="U18" s="162"/>
      <c r="V18" s="14"/>
      <c r="W18" s="14"/>
      <c r="X18" s="14"/>
    </row>
    <row r="19" spans="1:24" ht="25.5" customHeight="1">
      <c r="A19" s="45">
        <v>3</v>
      </c>
      <c r="B19" s="391">
        <v>44200</v>
      </c>
      <c r="C19" s="155" t="s">
        <v>9</v>
      </c>
      <c r="D19" s="13" t="s">
        <v>23</v>
      </c>
      <c r="E19" s="13" t="s">
        <v>6427</v>
      </c>
      <c r="F19" s="394">
        <f t="shared" si="0"/>
        <v>44214</v>
      </c>
      <c r="G19" s="394"/>
      <c r="H19" s="189" t="s">
        <v>6397</v>
      </c>
      <c r="I19" s="178" t="s">
        <v>6408</v>
      </c>
      <c r="J19" s="189" t="s">
        <v>4876</v>
      </c>
      <c r="K19" s="189" t="s">
        <v>409</v>
      </c>
      <c r="L19" s="155" t="s">
        <v>6428</v>
      </c>
      <c r="M19" s="15" t="s">
        <v>6429</v>
      </c>
      <c r="N19" s="118" t="s">
        <v>6430</v>
      </c>
      <c r="O19" s="13" t="s">
        <v>23</v>
      </c>
      <c r="P19" s="14" t="s">
        <v>5351</v>
      </c>
      <c r="Q19" s="426">
        <v>16000000000</v>
      </c>
      <c r="R19" s="594"/>
      <c r="S19" s="468"/>
      <c r="T19" s="49"/>
      <c r="U19" s="162"/>
      <c r="V19" s="14"/>
      <c r="W19" s="14"/>
      <c r="X19" s="14"/>
    </row>
    <row r="20" spans="1:24" ht="25.5" customHeight="1">
      <c r="A20" s="14">
        <v>4</v>
      </c>
      <c r="B20" s="391">
        <v>44200</v>
      </c>
      <c r="C20" s="13" t="s">
        <v>9</v>
      </c>
      <c r="D20" s="13" t="s">
        <v>1005</v>
      </c>
      <c r="E20" s="13" t="s">
        <v>4145</v>
      </c>
      <c r="F20" s="394">
        <f t="shared" si="0"/>
        <v>44214</v>
      </c>
      <c r="G20" s="394"/>
      <c r="H20" s="189" t="s">
        <v>6431</v>
      </c>
      <c r="I20" s="155" t="s">
        <v>6409</v>
      </c>
      <c r="J20" s="189" t="s">
        <v>125</v>
      </c>
      <c r="K20" s="189" t="s">
        <v>121</v>
      </c>
      <c r="L20" s="155" t="s">
        <v>6432</v>
      </c>
      <c r="M20" s="118">
        <v>44211</v>
      </c>
      <c r="N20" s="155" t="s">
        <v>6433</v>
      </c>
      <c r="O20" s="155" t="s">
        <v>1005</v>
      </c>
      <c r="P20" s="427" t="s">
        <v>4327</v>
      </c>
      <c r="Q20" s="426">
        <v>602034175</v>
      </c>
      <c r="R20" s="540" t="s">
        <v>14</v>
      </c>
      <c r="S20" s="22"/>
      <c r="T20" s="49"/>
      <c r="U20" s="162"/>
      <c r="V20" s="14"/>
      <c r="W20" s="14"/>
      <c r="X20" s="14"/>
    </row>
    <row r="21" spans="1:24" ht="25.5" customHeight="1">
      <c r="A21" s="45">
        <v>5</v>
      </c>
      <c r="B21" s="391">
        <v>44203</v>
      </c>
      <c r="C21" s="13" t="s">
        <v>9</v>
      </c>
      <c r="D21" s="13" t="s">
        <v>1005</v>
      </c>
      <c r="E21" s="155" t="s">
        <v>6434</v>
      </c>
      <c r="F21" s="394">
        <f t="shared" si="0"/>
        <v>44217</v>
      </c>
      <c r="G21" s="394"/>
      <c r="H21" s="189" t="s">
        <v>6431</v>
      </c>
      <c r="I21" s="171" t="s">
        <v>6409</v>
      </c>
      <c r="J21" s="189" t="s">
        <v>125</v>
      </c>
      <c r="K21" s="189" t="s">
        <v>121</v>
      </c>
      <c r="L21" s="155" t="s">
        <v>6432</v>
      </c>
      <c r="M21" s="118">
        <v>44211</v>
      </c>
      <c r="N21" s="155" t="s">
        <v>6433</v>
      </c>
      <c r="O21" s="155" t="s">
        <v>1005</v>
      </c>
      <c r="P21" s="427" t="s">
        <v>4327</v>
      </c>
      <c r="Q21" s="426">
        <v>602034175</v>
      </c>
      <c r="R21" s="430" t="s">
        <v>14</v>
      </c>
      <c r="S21" s="30"/>
      <c r="T21" s="49"/>
      <c r="U21" s="162"/>
      <c r="V21" s="14"/>
      <c r="W21" s="14"/>
      <c r="X21" s="14"/>
    </row>
    <row r="22" spans="1:24" ht="38.25" customHeight="1">
      <c r="A22" s="14">
        <v>6</v>
      </c>
      <c r="B22" s="391">
        <v>44204</v>
      </c>
      <c r="C22" s="13" t="s">
        <v>9</v>
      </c>
      <c r="D22" s="13" t="s">
        <v>1005</v>
      </c>
      <c r="E22" s="192" t="s">
        <v>947</v>
      </c>
      <c r="F22" s="394">
        <f t="shared" si="0"/>
        <v>44218</v>
      </c>
      <c r="G22" s="394"/>
      <c r="H22" s="192" t="s">
        <v>6435</v>
      </c>
      <c r="I22" s="171" t="s">
        <v>6409</v>
      </c>
      <c r="J22" s="192" t="s">
        <v>6436</v>
      </c>
      <c r="K22" s="192" t="s">
        <v>1097</v>
      </c>
      <c r="L22" s="155" t="s">
        <v>6437</v>
      </c>
      <c r="M22" s="118">
        <v>44217</v>
      </c>
      <c r="N22" s="155" t="s">
        <v>146</v>
      </c>
      <c r="O22" s="155" t="s">
        <v>1005</v>
      </c>
      <c r="P22" s="14" t="s">
        <v>4429</v>
      </c>
      <c r="Q22" s="426">
        <v>50218836</v>
      </c>
      <c r="R22" s="540"/>
      <c r="S22" s="30"/>
      <c r="T22" s="49"/>
      <c r="U22" s="162"/>
      <c r="V22" s="14"/>
      <c r="W22" s="14"/>
      <c r="X22" s="14"/>
    </row>
    <row r="23" spans="1:24" ht="25.5" customHeight="1">
      <c r="A23" s="45">
        <v>7</v>
      </c>
      <c r="B23" s="15">
        <v>44209</v>
      </c>
      <c r="C23" s="155" t="s">
        <v>9</v>
      </c>
      <c r="D23" s="14" t="s">
        <v>27</v>
      </c>
      <c r="E23" s="14" t="s">
        <v>485</v>
      </c>
      <c r="F23" s="131">
        <f t="shared" si="0"/>
        <v>44223</v>
      </c>
      <c r="G23" s="131"/>
      <c r="H23" s="239" t="s">
        <v>6438</v>
      </c>
      <c r="I23" s="171" t="s">
        <v>6409</v>
      </c>
      <c r="J23" s="171" t="s">
        <v>1059</v>
      </c>
      <c r="K23" s="171" t="s">
        <v>1060</v>
      </c>
      <c r="L23" s="185" t="s">
        <v>6439</v>
      </c>
      <c r="M23" s="15">
        <v>44223</v>
      </c>
      <c r="N23" s="185" t="s">
        <v>1043</v>
      </c>
      <c r="O23" s="14" t="s">
        <v>27</v>
      </c>
      <c r="P23" s="14" t="s">
        <v>4429</v>
      </c>
      <c r="Q23" s="426">
        <v>1200000000</v>
      </c>
      <c r="R23" s="426"/>
      <c r="T23" s="14"/>
      <c r="U23" s="162"/>
      <c r="V23" s="14"/>
      <c r="W23" s="14"/>
      <c r="X23" s="14"/>
    </row>
    <row r="24" spans="1:24" ht="25.5" customHeight="1">
      <c r="A24" s="14">
        <v>8</v>
      </c>
      <c r="B24" s="15">
        <v>44214</v>
      </c>
      <c r="C24" s="155" t="s">
        <v>9</v>
      </c>
      <c r="D24" s="14" t="s">
        <v>23</v>
      </c>
      <c r="E24" s="14" t="s">
        <v>180</v>
      </c>
      <c r="F24" s="131">
        <f t="shared" si="0"/>
        <v>44228</v>
      </c>
      <c r="G24" s="131"/>
      <c r="H24" s="262" t="s">
        <v>6440</v>
      </c>
      <c r="I24" s="171" t="s">
        <v>6409</v>
      </c>
      <c r="J24" s="171" t="s">
        <v>125</v>
      </c>
      <c r="K24" s="171" t="s">
        <v>121</v>
      </c>
      <c r="L24" s="178" t="s">
        <v>6441</v>
      </c>
      <c r="M24" s="15" t="s">
        <v>6442</v>
      </c>
      <c r="N24" s="118" t="s">
        <v>6443</v>
      </c>
      <c r="O24" s="14" t="s">
        <v>23</v>
      </c>
      <c r="P24" s="427" t="s">
        <v>4327</v>
      </c>
      <c r="Q24" s="426">
        <v>19537000</v>
      </c>
      <c r="R24" s="431" t="s">
        <v>14</v>
      </c>
      <c r="T24" s="14"/>
      <c r="U24" s="162"/>
      <c r="V24" s="14"/>
      <c r="W24" s="14"/>
      <c r="X24" s="14"/>
    </row>
    <row r="25" spans="1:24" ht="38.25" customHeight="1">
      <c r="A25" s="45">
        <v>9</v>
      </c>
      <c r="B25" s="118">
        <v>44214</v>
      </c>
      <c r="C25" s="155" t="s">
        <v>9</v>
      </c>
      <c r="D25" s="14" t="s">
        <v>1005</v>
      </c>
      <c r="E25" s="14" t="s">
        <v>3019</v>
      </c>
      <c r="F25" s="131">
        <f t="shared" si="0"/>
        <v>44228</v>
      </c>
      <c r="G25" s="131"/>
      <c r="H25" s="262" t="s">
        <v>6444</v>
      </c>
      <c r="I25" s="192" t="s">
        <v>6412</v>
      </c>
      <c r="J25" s="171" t="s">
        <v>522</v>
      </c>
      <c r="K25" s="181" t="s">
        <v>407</v>
      </c>
      <c r="L25" s="178"/>
      <c r="M25" s="15">
        <v>44217</v>
      </c>
      <c r="N25" s="155" t="s">
        <v>6445</v>
      </c>
      <c r="O25" s="14" t="s">
        <v>1005</v>
      </c>
      <c r="P25" s="14" t="s">
        <v>4429</v>
      </c>
      <c r="Q25" s="426">
        <v>340000000</v>
      </c>
      <c r="R25" s="540"/>
      <c r="S25" s="30"/>
      <c r="T25" s="49"/>
      <c r="U25" s="162"/>
      <c r="V25" s="14"/>
      <c r="W25" s="14"/>
      <c r="X25" s="14"/>
    </row>
    <row r="26" spans="1:24" ht="25.5" customHeight="1">
      <c r="A26" s="14">
        <v>10</v>
      </c>
      <c r="B26" s="15">
        <v>44214</v>
      </c>
      <c r="C26" s="155" t="s">
        <v>9</v>
      </c>
      <c r="D26" s="14" t="s">
        <v>23</v>
      </c>
      <c r="E26" s="14" t="s">
        <v>6446</v>
      </c>
      <c r="F26" s="131">
        <f t="shared" si="0"/>
        <v>44228</v>
      </c>
      <c r="G26" s="131"/>
      <c r="H26" s="262" t="s">
        <v>6447</v>
      </c>
      <c r="I26" s="192" t="s">
        <v>6412</v>
      </c>
      <c r="J26" s="171" t="s">
        <v>125</v>
      </c>
      <c r="K26" s="171" t="s">
        <v>121</v>
      </c>
      <c r="L26" s="378"/>
      <c r="M26" s="399" t="s">
        <v>6448</v>
      </c>
      <c r="N26" s="399" t="s">
        <v>6449</v>
      </c>
      <c r="O26" s="14" t="s">
        <v>23</v>
      </c>
      <c r="P26" s="71" t="s">
        <v>4327</v>
      </c>
      <c r="Q26" s="426">
        <v>52615104</v>
      </c>
      <c r="R26" s="431"/>
      <c r="T26" s="14"/>
      <c r="U26" s="162"/>
      <c r="V26" s="14"/>
      <c r="W26" s="14"/>
      <c r="X26" s="14"/>
    </row>
    <row r="27" spans="1:24" ht="38.25" customHeight="1">
      <c r="A27" s="45">
        <v>11</v>
      </c>
      <c r="B27" s="15">
        <v>44215</v>
      </c>
      <c r="C27" s="155" t="s">
        <v>9</v>
      </c>
      <c r="D27" s="14" t="s">
        <v>1005</v>
      </c>
      <c r="E27" s="14" t="s">
        <v>4174</v>
      </c>
      <c r="F27" s="131">
        <f t="shared" si="0"/>
        <v>44229</v>
      </c>
      <c r="G27" s="131"/>
      <c r="H27" s="262" t="s">
        <v>6381</v>
      </c>
      <c r="I27" s="171" t="s">
        <v>6410</v>
      </c>
      <c r="J27" s="171" t="s">
        <v>125</v>
      </c>
      <c r="K27" s="171" t="s">
        <v>121</v>
      </c>
      <c r="L27" s="155" t="s">
        <v>6450</v>
      </c>
      <c r="M27" s="399">
        <v>44229</v>
      </c>
      <c r="N27" s="155" t="s">
        <v>6451</v>
      </c>
      <c r="O27" s="113" t="s">
        <v>1005</v>
      </c>
      <c r="P27" s="432" t="s">
        <v>4703</v>
      </c>
      <c r="Q27" s="426">
        <v>10670400</v>
      </c>
      <c r="R27" s="540" t="s">
        <v>14</v>
      </c>
      <c r="S27" s="30"/>
      <c r="T27" s="49"/>
      <c r="U27" s="162"/>
      <c r="V27" s="14"/>
      <c r="W27" s="14"/>
      <c r="X27" s="14"/>
    </row>
    <row r="28" spans="1:24" ht="25.5" customHeight="1">
      <c r="A28" s="14">
        <v>12</v>
      </c>
      <c r="B28" s="15">
        <v>44215</v>
      </c>
      <c r="C28" s="155" t="s">
        <v>9</v>
      </c>
      <c r="D28" s="14" t="s">
        <v>1005</v>
      </c>
      <c r="E28" s="361" t="s">
        <v>6452</v>
      </c>
      <c r="F28" s="131">
        <f t="shared" si="0"/>
        <v>44229</v>
      </c>
      <c r="G28" s="131"/>
      <c r="H28" s="262" t="s">
        <v>6381</v>
      </c>
      <c r="I28" s="171" t="s">
        <v>6410</v>
      </c>
      <c r="J28" s="171" t="s">
        <v>125</v>
      </c>
      <c r="K28" s="171" t="s">
        <v>121</v>
      </c>
      <c r="L28" s="155" t="s">
        <v>6450</v>
      </c>
      <c r="M28" s="399">
        <v>44229</v>
      </c>
      <c r="N28" s="155" t="s">
        <v>6451</v>
      </c>
      <c r="O28" s="113" t="s">
        <v>1005</v>
      </c>
      <c r="P28" s="71" t="s">
        <v>4327</v>
      </c>
      <c r="Q28" s="426">
        <v>10670400</v>
      </c>
      <c r="R28" s="540" t="s">
        <v>14</v>
      </c>
      <c r="S28" s="30"/>
      <c r="T28" s="49"/>
      <c r="U28" s="162"/>
      <c r="V28" s="14"/>
      <c r="W28" s="14"/>
      <c r="X28" s="14"/>
    </row>
    <row r="29" spans="1:24" ht="25.5" customHeight="1">
      <c r="A29" s="45">
        <v>13</v>
      </c>
      <c r="B29" s="15">
        <v>44215</v>
      </c>
      <c r="C29" s="155" t="s">
        <v>9</v>
      </c>
      <c r="D29" s="14" t="s">
        <v>1005</v>
      </c>
      <c r="E29" s="361" t="s">
        <v>1036</v>
      </c>
      <c r="F29" s="131">
        <f t="shared" si="0"/>
        <v>44229</v>
      </c>
      <c r="G29" s="131"/>
      <c r="H29" s="262" t="s">
        <v>6453</v>
      </c>
      <c r="I29" s="192" t="s">
        <v>6412</v>
      </c>
      <c r="J29" s="537" t="s">
        <v>170</v>
      </c>
      <c r="K29" s="171" t="s">
        <v>121</v>
      </c>
      <c r="L29" s="155"/>
      <c r="M29" s="391">
        <v>44223</v>
      </c>
      <c r="N29" s="155" t="s">
        <v>1068</v>
      </c>
      <c r="O29" s="14" t="s">
        <v>1005</v>
      </c>
      <c r="P29" s="14" t="s">
        <v>6423</v>
      </c>
      <c r="Q29" s="426">
        <v>1000000000</v>
      </c>
      <c r="R29" s="540"/>
      <c r="S29" s="472"/>
      <c r="T29" s="49"/>
      <c r="U29" s="162"/>
      <c r="V29" s="14"/>
      <c r="W29" s="14"/>
      <c r="X29" s="14"/>
    </row>
    <row r="30" spans="1:24" ht="25.5" customHeight="1">
      <c r="A30" s="14">
        <v>14</v>
      </c>
      <c r="B30" s="15">
        <v>44216</v>
      </c>
      <c r="C30" s="155" t="s">
        <v>9</v>
      </c>
      <c r="D30" s="361" t="s">
        <v>15</v>
      </c>
      <c r="E30" s="361" t="s">
        <v>779</v>
      </c>
      <c r="F30" s="131">
        <f t="shared" si="0"/>
        <v>44230</v>
      </c>
      <c r="G30" s="131"/>
      <c r="H30" s="262" t="s">
        <v>6454</v>
      </c>
      <c r="I30" s="178" t="s">
        <v>6408</v>
      </c>
      <c r="J30" s="171" t="s">
        <v>191</v>
      </c>
      <c r="K30" s="171" t="s">
        <v>425</v>
      </c>
      <c r="L30" s="155" t="s">
        <v>6455</v>
      </c>
      <c r="M30" s="15" t="s">
        <v>6456</v>
      </c>
      <c r="N30" s="178" t="s">
        <v>6457</v>
      </c>
      <c r="O30" s="361" t="s">
        <v>15</v>
      </c>
      <c r="P30" s="28" t="s">
        <v>6458</v>
      </c>
      <c r="Q30" s="426">
        <v>41300000</v>
      </c>
      <c r="R30" s="595" t="s">
        <v>6459</v>
      </c>
      <c r="S30" s="468"/>
      <c r="T30" s="49"/>
      <c r="U30" s="162"/>
      <c r="V30" s="14"/>
      <c r="W30" s="14"/>
      <c r="X30" s="14"/>
    </row>
    <row r="31" spans="1:24" ht="25.5" customHeight="1">
      <c r="A31" s="45">
        <v>15</v>
      </c>
      <c r="B31" s="15">
        <v>44218</v>
      </c>
      <c r="C31" s="155" t="s">
        <v>9</v>
      </c>
      <c r="D31" s="361" t="s">
        <v>23</v>
      </c>
      <c r="E31" s="14" t="s">
        <v>180</v>
      </c>
      <c r="F31" s="131">
        <f t="shared" si="0"/>
        <v>44232</v>
      </c>
      <c r="G31" s="131"/>
      <c r="H31" s="239" t="s">
        <v>5834</v>
      </c>
      <c r="I31" s="171" t="s">
        <v>6409</v>
      </c>
      <c r="J31" s="171" t="s">
        <v>125</v>
      </c>
      <c r="K31" s="171" t="s">
        <v>121</v>
      </c>
      <c r="L31" s="178" t="s">
        <v>6460</v>
      </c>
      <c r="M31" s="15" t="s">
        <v>6461</v>
      </c>
      <c r="N31" s="118" t="s">
        <v>6462</v>
      </c>
      <c r="O31" s="361" t="s">
        <v>23</v>
      </c>
      <c r="P31" s="534" t="s">
        <v>4327</v>
      </c>
      <c r="Q31" s="426">
        <v>379103400</v>
      </c>
      <c r="R31" s="407">
        <v>0</v>
      </c>
      <c r="S31" s="596" t="s">
        <v>14</v>
      </c>
      <c r="T31" s="14"/>
      <c r="U31" s="162"/>
      <c r="V31" s="14"/>
      <c r="W31" s="14"/>
      <c r="X31" s="14"/>
    </row>
    <row r="32" spans="1:24" ht="38.25" customHeight="1">
      <c r="A32" s="14">
        <v>16</v>
      </c>
      <c r="B32" s="15">
        <v>44218</v>
      </c>
      <c r="C32" s="155" t="s">
        <v>9</v>
      </c>
      <c r="D32" s="14" t="s">
        <v>1005</v>
      </c>
      <c r="E32" s="14" t="s">
        <v>2314</v>
      </c>
      <c r="F32" s="131">
        <f t="shared" si="0"/>
        <v>44232</v>
      </c>
      <c r="G32" s="131"/>
      <c r="H32" s="262" t="s">
        <v>6463</v>
      </c>
      <c r="I32" s="192" t="s">
        <v>6412</v>
      </c>
      <c r="J32" s="171" t="s">
        <v>522</v>
      </c>
      <c r="K32" s="181" t="s">
        <v>407</v>
      </c>
      <c r="L32" s="178"/>
      <c r="M32" s="391">
        <v>44223</v>
      </c>
      <c r="N32" s="155" t="s">
        <v>6464</v>
      </c>
      <c r="O32" s="28" t="s">
        <v>1005</v>
      </c>
      <c r="P32" s="372" t="s">
        <v>4429</v>
      </c>
      <c r="Q32" s="426">
        <v>7900000000</v>
      </c>
      <c r="R32" s="540"/>
      <c r="S32" s="531"/>
      <c r="T32" s="49"/>
      <c r="U32" s="162"/>
      <c r="V32" s="14"/>
      <c r="W32" s="14"/>
      <c r="X32" s="14"/>
    </row>
    <row r="33" spans="1:24" ht="38.25" customHeight="1">
      <c r="A33" s="45">
        <v>17</v>
      </c>
      <c r="B33" s="15">
        <v>44221</v>
      </c>
      <c r="C33" s="155" t="s">
        <v>9</v>
      </c>
      <c r="D33" s="14" t="s">
        <v>1005</v>
      </c>
      <c r="E33" s="14" t="s">
        <v>6465</v>
      </c>
      <c r="F33" s="131">
        <f t="shared" si="0"/>
        <v>44235</v>
      </c>
      <c r="G33" s="131"/>
      <c r="H33" s="262" t="s">
        <v>6466</v>
      </c>
      <c r="I33" s="171" t="s">
        <v>6417</v>
      </c>
      <c r="J33" s="171" t="s">
        <v>6467</v>
      </c>
      <c r="K33" s="171" t="s">
        <v>511</v>
      </c>
      <c r="L33" s="178"/>
      <c r="M33" s="15">
        <v>44229</v>
      </c>
      <c r="N33" s="155" t="s">
        <v>6468</v>
      </c>
      <c r="O33" s="28" t="s">
        <v>1005</v>
      </c>
      <c r="P33" s="30" t="s">
        <v>4370</v>
      </c>
      <c r="Q33" s="426">
        <v>15000000</v>
      </c>
      <c r="R33" s="540" t="s">
        <v>14</v>
      </c>
      <c r="S33" s="570"/>
      <c r="T33" s="14"/>
      <c r="U33" s="162"/>
      <c r="V33" s="14"/>
      <c r="W33" s="14"/>
      <c r="X33" s="14"/>
    </row>
    <row r="34" spans="1:24" ht="25.5" customHeight="1">
      <c r="A34" s="14">
        <v>18</v>
      </c>
      <c r="B34" s="15">
        <v>44221</v>
      </c>
      <c r="C34" s="155" t="s">
        <v>9</v>
      </c>
      <c r="D34" s="14" t="s">
        <v>23</v>
      </c>
      <c r="E34" s="361" t="s">
        <v>4001</v>
      </c>
      <c r="F34" s="131">
        <f t="shared" si="0"/>
        <v>44235</v>
      </c>
      <c r="G34" s="131"/>
      <c r="H34" s="262" t="s">
        <v>6469</v>
      </c>
      <c r="I34" s="171" t="s">
        <v>6408</v>
      </c>
      <c r="J34" s="171" t="s">
        <v>125</v>
      </c>
      <c r="K34" s="171" t="s">
        <v>121</v>
      </c>
      <c r="L34" s="178" t="s">
        <v>153</v>
      </c>
      <c r="M34" s="15" t="s">
        <v>6470</v>
      </c>
      <c r="N34" s="118" t="s">
        <v>6471</v>
      </c>
      <c r="O34" s="28" t="s">
        <v>23</v>
      </c>
      <c r="P34" s="467" t="s">
        <v>4327</v>
      </c>
      <c r="Q34" s="426">
        <v>57542640</v>
      </c>
      <c r="R34" s="532">
        <v>0</v>
      </c>
      <c r="S34" s="533" t="s">
        <v>14</v>
      </c>
      <c r="T34" s="14"/>
      <c r="U34" s="162"/>
      <c r="V34" s="14"/>
      <c r="W34" s="14"/>
      <c r="X34" s="14"/>
    </row>
    <row r="35" spans="1:24" ht="38.25" customHeight="1">
      <c r="A35" s="45">
        <v>19</v>
      </c>
      <c r="B35" s="15">
        <v>44223</v>
      </c>
      <c r="C35" s="155" t="s">
        <v>9</v>
      </c>
      <c r="D35" s="14" t="s">
        <v>23</v>
      </c>
      <c r="E35" s="14" t="s">
        <v>4005</v>
      </c>
      <c r="F35" s="131">
        <f t="shared" si="0"/>
        <v>44237</v>
      </c>
      <c r="G35" s="131"/>
      <c r="H35" s="262" t="s">
        <v>6472</v>
      </c>
      <c r="I35" s="192" t="s">
        <v>6412</v>
      </c>
      <c r="J35" s="171" t="s">
        <v>2134</v>
      </c>
      <c r="K35" s="171" t="s">
        <v>429</v>
      </c>
      <c r="L35" s="178" t="s">
        <v>355</v>
      </c>
      <c r="M35" s="15" t="s">
        <v>6473</v>
      </c>
      <c r="N35" s="118" t="s">
        <v>6474</v>
      </c>
      <c r="O35" s="28" t="s">
        <v>23</v>
      </c>
      <c r="P35" s="222" t="s">
        <v>6475</v>
      </c>
      <c r="Q35" s="426">
        <v>50000000</v>
      </c>
      <c r="R35" s="532">
        <v>0</v>
      </c>
      <c r="S35" s="433"/>
      <c r="T35" s="14"/>
      <c r="U35" s="162"/>
      <c r="V35" s="14"/>
      <c r="W35" s="14"/>
      <c r="X35" s="14"/>
    </row>
    <row r="36" spans="1:24" ht="51" customHeight="1">
      <c r="A36" s="14">
        <v>20</v>
      </c>
      <c r="B36" s="15">
        <v>44223</v>
      </c>
      <c r="C36" s="155" t="s">
        <v>9</v>
      </c>
      <c r="D36" s="14" t="s">
        <v>23</v>
      </c>
      <c r="E36" s="14" t="s">
        <v>6476</v>
      </c>
      <c r="F36" s="131">
        <f t="shared" si="0"/>
        <v>44237</v>
      </c>
      <c r="G36" s="131"/>
      <c r="H36" s="262" t="s">
        <v>6477</v>
      </c>
      <c r="I36" s="192" t="s">
        <v>6412</v>
      </c>
      <c r="J36" s="171" t="s">
        <v>6478</v>
      </c>
      <c r="K36" s="171" t="s">
        <v>429</v>
      </c>
      <c r="L36" s="178" t="s">
        <v>355</v>
      </c>
      <c r="M36" s="15">
        <v>44236</v>
      </c>
      <c r="N36" s="118" t="s">
        <v>6479</v>
      </c>
      <c r="O36" s="28" t="s">
        <v>23</v>
      </c>
      <c r="P36" s="222" t="s">
        <v>4429</v>
      </c>
      <c r="Q36" s="426">
        <v>40608000</v>
      </c>
      <c r="R36" s="532" t="s">
        <v>6480</v>
      </c>
      <c r="S36" s="530"/>
      <c r="T36" s="14"/>
      <c r="U36" s="162"/>
      <c r="V36" s="14"/>
      <c r="W36" s="14"/>
      <c r="X36" s="14"/>
    </row>
    <row r="37" spans="1:24" ht="38.25" customHeight="1">
      <c r="A37" s="45">
        <v>21</v>
      </c>
      <c r="B37" s="15">
        <v>44223</v>
      </c>
      <c r="C37" s="155" t="s">
        <v>9</v>
      </c>
      <c r="D37" s="14" t="s">
        <v>27</v>
      </c>
      <c r="E37" s="14" t="s">
        <v>2421</v>
      </c>
      <c r="F37" s="131">
        <f t="shared" si="0"/>
        <v>44237</v>
      </c>
      <c r="G37" s="131"/>
      <c r="H37" s="262" t="s">
        <v>6481</v>
      </c>
      <c r="I37" s="178" t="s">
        <v>6412</v>
      </c>
      <c r="J37" s="171" t="s">
        <v>2423</v>
      </c>
      <c r="K37" s="171" t="s">
        <v>416</v>
      </c>
      <c r="L37" s="185"/>
      <c r="M37" s="15">
        <v>44229</v>
      </c>
      <c r="N37" s="185" t="s">
        <v>6482</v>
      </c>
      <c r="O37" s="28" t="s">
        <v>27</v>
      </c>
      <c r="P37" s="30" t="s">
        <v>4429</v>
      </c>
      <c r="Q37" s="426">
        <v>300000000</v>
      </c>
      <c r="R37" s="468" t="s">
        <v>6480</v>
      </c>
      <c r="S37" s="435"/>
      <c r="T37" s="14"/>
      <c r="U37" s="162"/>
      <c r="V37" s="14"/>
      <c r="W37" s="14"/>
      <c r="X37" s="14"/>
    </row>
    <row r="38" spans="1:24" ht="38.25" customHeight="1">
      <c r="A38" s="14">
        <v>22</v>
      </c>
      <c r="B38" s="15">
        <v>44224</v>
      </c>
      <c r="C38" s="155" t="s">
        <v>9</v>
      </c>
      <c r="D38" s="14" t="s">
        <v>1005</v>
      </c>
      <c r="E38" s="14" t="s">
        <v>6483</v>
      </c>
      <c r="F38" s="131">
        <f t="shared" si="0"/>
        <v>44238</v>
      </c>
      <c r="G38" s="131"/>
      <c r="H38" s="262" t="s">
        <v>6484</v>
      </c>
      <c r="I38" s="192" t="s">
        <v>6412</v>
      </c>
      <c r="J38" s="171" t="s">
        <v>6485</v>
      </c>
      <c r="K38" s="171" t="s">
        <v>429</v>
      </c>
      <c r="L38" s="178"/>
      <c r="M38" s="15">
        <v>44231</v>
      </c>
      <c r="N38" s="185" t="s">
        <v>6486</v>
      </c>
      <c r="O38" s="14" t="s">
        <v>1005</v>
      </c>
      <c r="P38" s="45" t="s">
        <v>5106</v>
      </c>
      <c r="Q38" s="426">
        <v>40000000</v>
      </c>
      <c r="R38" s="434" t="s">
        <v>6487</v>
      </c>
      <c r="S38" s="426"/>
      <c r="T38" s="14"/>
      <c r="U38" s="162"/>
      <c r="V38" s="14"/>
      <c r="W38" s="14"/>
      <c r="X38" s="14"/>
    </row>
    <row r="39" spans="1:24" ht="63.75" customHeight="1">
      <c r="A39" s="45">
        <v>23</v>
      </c>
      <c r="B39" s="15">
        <v>44225</v>
      </c>
      <c r="C39" s="155" t="s">
        <v>9</v>
      </c>
      <c r="D39" s="14" t="s">
        <v>27</v>
      </c>
      <c r="E39" s="14" t="s">
        <v>6488</v>
      </c>
      <c r="F39" s="131">
        <f t="shared" si="0"/>
        <v>44239</v>
      </c>
      <c r="G39" s="131"/>
      <c r="H39" s="262" t="s">
        <v>6489</v>
      </c>
      <c r="I39" s="171" t="s">
        <v>6412</v>
      </c>
      <c r="J39" s="171" t="s">
        <v>6490</v>
      </c>
      <c r="K39" s="171" t="s">
        <v>415</v>
      </c>
      <c r="L39" s="178"/>
      <c r="M39" s="118">
        <v>44231</v>
      </c>
      <c r="N39" s="148" t="s">
        <v>6491</v>
      </c>
      <c r="O39" s="14" t="s">
        <v>27</v>
      </c>
      <c r="P39" s="14" t="s">
        <v>4429</v>
      </c>
      <c r="Q39" s="426">
        <v>22460100</v>
      </c>
      <c r="R39" s="426" t="s">
        <v>6480</v>
      </c>
      <c r="S39" s="426"/>
      <c r="T39" s="14"/>
      <c r="U39" s="162"/>
      <c r="V39" s="14"/>
      <c r="W39" s="14"/>
      <c r="X39" s="14"/>
    </row>
    <row r="40" spans="1:24" ht="38.25" customHeight="1">
      <c r="A40" s="14">
        <v>24</v>
      </c>
      <c r="B40" s="15">
        <v>44225</v>
      </c>
      <c r="C40" s="155" t="s">
        <v>9</v>
      </c>
      <c r="D40" s="14" t="s">
        <v>27</v>
      </c>
      <c r="E40" s="14" t="s">
        <v>6488</v>
      </c>
      <c r="F40" s="131">
        <f t="shared" si="0"/>
        <v>44239</v>
      </c>
      <c r="G40" s="131"/>
      <c r="H40" s="262" t="s">
        <v>6492</v>
      </c>
      <c r="I40" s="171" t="s">
        <v>6412</v>
      </c>
      <c r="J40" s="171" t="s">
        <v>6493</v>
      </c>
      <c r="K40" s="171" t="s">
        <v>415</v>
      </c>
      <c r="L40" s="178"/>
      <c r="M40" s="15">
        <v>44231</v>
      </c>
      <c r="N40" s="148" t="s">
        <v>6494</v>
      </c>
      <c r="O40" s="14" t="s">
        <v>27</v>
      </c>
      <c r="P40" s="14" t="s">
        <v>4429</v>
      </c>
      <c r="Q40" s="426">
        <v>41520600</v>
      </c>
      <c r="R40" s="426" t="s">
        <v>6459</v>
      </c>
      <c r="S40" s="426"/>
      <c r="T40" s="14"/>
      <c r="U40" s="162"/>
      <c r="V40" s="14"/>
      <c r="W40" s="14"/>
      <c r="X40" s="14"/>
    </row>
    <row r="41" spans="1:24" ht="25.5" customHeight="1">
      <c r="A41" s="45">
        <v>25</v>
      </c>
      <c r="B41" s="15">
        <v>44228</v>
      </c>
      <c r="C41" s="155" t="s">
        <v>9</v>
      </c>
      <c r="D41" s="14" t="s">
        <v>1005</v>
      </c>
      <c r="E41" s="14" t="s">
        <v>1036</v>
      </c>
      <c r="F41" s="131">
        <f t="shared" si="0"/>
        <v>44242</v>
      </c>
      <c r="G41" s="131"/>
      <c r="H41" s="262" t="s">
        <v>6453</v>
      </c>
      <c r="I41" s="171" t="s">
        <v>6417</v>
      </c>
      <c r="J41" s="537" t="s">
        <v>170</v>
      </c>
      <c r="K41" s="171" t="s">
        <v>121</v>
      </c>
      <c r="L41" s="178"/>
      <c r="M41" s="118">
        <v>44235</v>
      </c>
      <c r="N41" s="343" t="s">
        <v>6495</v>
      </c>
      <c r="O41" s="14" t="s">
        <v>1005</v>
      </c>
      <c r="P41" s="14" t="s">
        <v>6423</v>
      </c>
      <c r="Q41" s="426">
        <v>1000000000</v>
      </c>
      <c r="R41" s="426" t="s">
        <v>6459</v>
      </c>
      <c r="S41" s="426"/>
      <c r="T41" s="14"/>
      <c r="U41" s="162"/>
      <c r="V41" s="14"/>
      <c r="W41" s="14"/>
      <c r="X41" s="14"/>
    </row>
    <row r="42" spans="1:24" ht="38.25" customHeight="1">
      <c r="A42" s="14">
        <v>26</v>
      </c>
      <c r="B42" s="15">
        <v>44228</v>
      </c>
      <c r="C42" s="155" t="s">
        <v>9</v>
      </c>
      <c r="D42" s="14" t="s">
        <v>23</v>
      </c>
      <c r="E42" s="14" t="s">
        <v>2057</v>
      </c>
      <c r="F42" s="131">
        <f t="shared" si="0"/>
        <v>44242</v>
      </c>
      <c r="G42" s="131"/>
      <c r="H42" s="262" t="s">
        <v>6496</v>
      </c>
      <c r="I42" s="171" t="s">
        <v>6409</v>
      </c>
      <c r="J42" s="171" t="s">
        <v>125</v>
      </c>
      <c r="K42" s="171" t="s">
        <v>121</v>
      </c>
      <c r="L42" s="178" t="s">
        <v>6497</v>
      </c>
      <c r="M42" s="15">
        <v>44242</v>
      </c>
      <c r="N42" s="118" t="s">
        <v>6498</v>
      </c>
      <c r="O42" s="14" t="s">
        <v>23</v>
      </c>
      <c r="P42" s="534" t="s">
        <v>4327</v>
      </c>
      <c r="Q42" s="426">
        <v>1080000000</v>
      </c>
      <c r="R42" s="407">
        <v>0</v>
      </c>
      <c r="S42" s="431" t="s">
        <v>14</v>
      </c>
      <c r="T42" s="14"/>
      <c r="U42" s="162"/>
      <c r="V42" s="14"/>
      <c r="W42" s="14"/>
      <c r="X42" s="14"/>
    </row>
    <row r="43" spans="1:24" ht="38.25" customHeight="1">
      <c r="A43" s="45">
        <v>27</v>
      </c>
      <c r="B43" s="15">
        <v>44228</v>
      </c>
      <c r="C43" s="155" t="s">
        <v>9</v>
      </c>
      <c r="D43" s="14" t="s">
        <v>1005</v>
      </c>
      <c r="E43" s="14" t="s">
        <v>180</v>
      </c>
      <c r="F43" s="131">
        <f t="shared" si="0"/>
        <v>44242</v>
      </c>
      <c r="G43" s="131"/>
      <c r="H43" s="262" t="s">
        <v>6499</v>
      </c>
      <c r="I43" s="171" t="s">
        <v>6409</v>
      </c>
      <c r="J43" s="171" t="s">
        <v>240</v>
      </c>
      <c r="K43" s="171" t="s">
        <v>922</v>
      </c>
      <c r="L43" s="185" t="s">
        <v>6500</v>
      </c>
      <c r="M43" s="118">
        <v>44243</v>
      </c>
      <c r="N43" s="185" t="s">
        <v>6501</v>
      </c>
      <c r="O43" s="315" t="s">
        <v>1005</v>
      </c>
      <c r="P43" s="444" t="s">
        <v>816</v>
      </c>
      <c r="Q43" s="433">
        <v>214790000</v>
      </c>
      <c r="R43" s="540"/>
      <c r="S43" s="426"/>
      <c r="T43" s="14"/>
      <c r="U43" s="162"/>
      <c r="V43" s="14"/>
      <c r="W43" s="14"/>
      <c r="X43" s="14"/>
    </row>
    <row r="44" spans="1:24" ht="38.25" customHeight="1">
      <c r="A44" s="14">
        <v>28</v>
      </c>
      <c r="B44" s="15">
        <v>44228</v>
      </c>
      <c r="C44" s="155" t="s">
        <v>9</v>
      </c>
      <c r="D44" s="14" t="s">
        <v>1005</v>
      </c>
      <c r="E44" s="14" t="s">
        <v>4083</v>
      </c>
      <c r="F44" s="131">
        <f t="shared" si="0"/>
        <v>44242</v>
      </c>
      <c r="G44" s="131"/>
      <c r="H44" s="262" t="s">
        <v>6499</v>
      </c>
      <c r="I44" s="171" t="s">
        <v>6409</v>
      </c>
      <c r="J44" s="171" t="s">
        <v>240</v>
      </c>
      <c r="K44" s="171" t="s">
        <v>922</v>
      </c>
      <c r="L44" s="185" t="s">
        <v>6500</v>
      </c>
      <c r="M44" s="118">
        <v>44243</v>
      </c>
      <c r="N44" s="185" t="s">
        <v>6501</v>
      </c>
      <c r="O44" s="113" t="s">
        <v>1005</v>
      </c>
      <c r="P44" s="436" t="s">
        <v>816</v>
      </c>
      <c r="Q44" s="426">
        <v>214790000</v>
      </c>
      <c r="R44" s="540" t="s">
        <v>14</v>
      </c>
      <c r="S44" s="426"/>
      <c r="T44" s="14"/>
      <c r="U44" s="162"/>
      <c r="V44" s="14"/>
      <c r="W44" s="14"/>
      <c r="X44" s="14"/>
    </row>
    <row r="45" spans="1:24" ht="38.25" customHeight="1">
      <c r="A45" s="45">
        <v>29</v>
      </c>
      <c r="B45" s="15">
        <v>44229</v>
      </c>
      <c r="C45" s="155" t="s">
        <v>9</v>
      </c>
      <c r="D45" s="14" t="s">
        <v>23</v>
      </c>
      <c r="E45" s="14" t="s">
        <v>2685</v>
      </c>
      <c r="F45" s="131">
        <f t="shared" si="0"/>
        <v>44243</v>
      </c>
      <c r="G45" s="191" t="s">
        <v>6502</v>
      </c>
      <c r="H45" s="262" t="s">
        <v>6503</v>
      </c>
      <c r="I45" s="171" t="s">
        <v>6409</v>
      </c>
      <c r="J45" s="171" t="s">
        <v>522</v>
      </c>
      <c r="K45" s="181" t="s">
        <v>407</v>
      </c>
      <c r="L45" s="178" t="s">
        <v>6504</v>
      </c>
      <c r="M45" s="15" t="s">
        <v>6505</v>
      </c>
      <c r="N45" s="118" t="s">
        <v>6506</v>
      </c>
      <c r="O45" s="14" t="s">
        <v>23</v>
      </c>
      <c r="P45" s="14" t="s">
        <v>6475</v>
      </c>
      <c r="Q45" s="426">
        <v>4597500000</v>
      </c>
      <c r="R45" s="407">
        <v>0</v>
      </c>
      <c r="S45" s="426"/>
      <c r="T45" s="14"/>
      <c r="U45" s="162"/>
      <c r="V45" s="14"/>
      <c r="W45" s="14"/>
      <c r="X45" s="14"/>
    </row>
    <row r="46" spans="1:24" ht="63.75" customHeight="1">
      <c r="A46" s="14">
        <v>30</v>
      </c>
      <c r="B46" s="15">
        <v>44229</v>
      </c>
      <c r="C46" s="155" t="s">
        <v>9</v>
      </c>
      <c r="D46" s="14" t="s">
        <v>27</v>
      </c>
      <c r="E46" s="14" t="s">
        <v>6507</v>
      </c>
      <c r="F46" s="131">
        <f t="shared" si="0"/>
        <v>44243</v>
      </c>
      <c r="G46" s="131"/>
      <c r="H46" s="262" t="s">
        <v>6508</v>
      </c>
      <c r="I46" s="171" t="s">
        <v>6409</v>
      </c>
      <c r="J46" s="171" t="s">
        <v>1059</v>
      </c>
      <c r="K46" s="171" t="s">
        <v>1060</v>
      </c>
      <c r="L46" s="178" t="s">
        <v>6509</v>
      </c>
      <c r="M46" s="15">
        <v>44242</v>
      </c>
      <c r="N46" s="178" t="s">
        <v>6510</v>
      </c>
      <c r="O46" s="171" t="s">
        <v>27</v>
      </c>
      <c r="P46" s="14" t="s">
        <v>4429</v>
      </c>
      <c r="Q46" s="426">
        <v>43000000</v>
      </c>
      <c r="R46" s="426">
        <v>0</v>
      </c>
      <c r="S46" s="426"/>
      <c r="T46" s="14"/>
      <c r="U46" s="162"/>
      <c r="V46" s="14"/>
      <c r="W46" s="14"/>
      <c r="X46" s="14"/>
    </row>
    <row r="47" spans="1:24" ht="38.25" customHeight="1">
      <c r="A47" s="45">
        <v>31</v>
      </c>
      <c r="B47" s="15">
        <v>44229</v>
      </c>
      <c r="C47" s="155" t="s">
        <v>9</v>
      </c>
      <c r="D47" s="14" t="s">
        <v>1005</v>
      </c>
      <c r="E47" s="14" t="s">
        <v>2314</v>
      </c>
      <c r="F47" s="131">
        <f t="shared" si="0"/>
        <v>44243</v>
      </c>
      <c r="G47" s="131"/>
      <c r="H47" s="262" t="s">
        <v>6463</v>
      </c>
      <c r="I47" s="171" t="s">
        <v>6417</v>
      </c>
      <c r="J47" s="171" t="s">
        <v>522</v>
      </c>
      <c r="K47" s="181" t="s">
        <v>407</v>
      </c>
      <c r="L47" s="185"/>
      <c r="M47" s="15">
        <v>44236</v>
      </c>
      <c r="N47" s="185" t="s">
        <v>6511</v>
      </c>
      <c r="O47" s="171" t="s">
        <v>1005</v>
      </c>
      <c r="P47" s="361" t="s">
        <v>4429</v>
      </c>
      <c r="Q47" s="426">
        <v>7900000000</v>
      </c>
      <c r="R47" s="571"/>
      <c r="S47" s="426"/>
      <c r="T47" s="14"/>
      <c r="U47" s="162"/>
      <c r="V47" s="14"/>
      <c r="W47" s="14"/>
      <c r="X47" s="14"/>
    </row>
    <row r="48" spans="1:24" ht="38.25" customHeight="1">
      <c r="A48" s="14">
        <v>32</v>
      </c>
      <c r="B48" s="15">
        <v>44229</v>
      </c>
      <c r="C48" s="155" t="s">
        <v>9</v>
      </c>
      <c r="D48" s="14" t="s">
        <v>27</v>
      </c>
      <c r="E48" s="361" t="s">
        <v>6512</v>
      </c>
      <c r="F48" s="131">
        <f t="shared" si="0"/>
        <v>44243</v>
      </c>
      <c r="G48" s="131"/>
      <c r="H48" s="262" t="s">
        <v>1273</v>
      </c>
      <c r="I48" s="171" t="s">
        <v>6408</v>
      </c>
      <c r="J48" s="171" t="s">
        <v>6513</v>
      </c>
      <c r="K48" s="171" t="s">
        <v>415</v>
      </c>
      <c r="L48" s="178" t="s">
        <v>6514</v>
      </c>
      <c r="M48" s="15">
        <v>44237</v>
      </c>
      <c r="N48" s="178" t="s">
        <v>6515</v>
      </c>
      <c r="O48" s="113" t="s">
        <v>27</v>
      </c>
      <c r="P48" s="14" t="s">
        <v>4429</v>
      </c>
      <c r="Q48" s="426">
        <v>16500000</v>
      </c>
      <c r="R48" s="426" t="s">
        <v>6480</v>
      </c>
      <c r="S48" s="426"/>
      <c r="T48" s="14"/>
      <c r="U48" s="162"/>
      <c r="V48" s="14"/>
      <c r="W48" s="14"/>
      <c r="X48" s="14"/>
    </row>
    <row r="49" spans="1:24" ht="38.25" customHeight="1">
      <c r="A49" s="45">
        <v>33</v>
      </c>
      <c r="B49" s="15">
        <v>44229</v>
      </c>
      <c r="C49" s="155" t="s">
        <v>9</v>
      </c>
      <c r="D49" s="14" t="s">
        <v>1002</v>
      </c>
      <c r="E49" s="361" t="s">
        <v>542</v>
      </c>
      <c r="F49" s="131">
        <f t="shared" ref="F49:F75" si="1">B49+14</f>
        <v>44243</v>
      </c>
      <c r="G49" s="131"/>
      <c r="H49" s="262" t="s">
        <v>6516</v>
      </c>
      <c r="I49" s="171" t="s">
        <v>6409</v>
      </c>
      <c r="J49" s="171" t="s">
        <v>5755</v>
      </c>
      <c r="K49" s="171" t="s">
        <v>5912</v>
      </c>
      <c r="L49" s="333" t="s">
        <v>6517</v>
      </c>
      <c r="M49" s="15">
        <v>44243</v>
      </c>
      <c r="N49" s="178" t="s">
        <v>6518</v>
      </c>
      <c r="O49" s="171" t="s">
        <v>1002</v>
      </c>
      <c r="P49" s="14" t="s">
        <v>4327</v>
      </c>
      <c r="Q49" s="426">
        <v>19500000</v>
      </c>
      <c r="R49" s="426" t="s">
        <v>6487</v>
      </c>
      <c r="S49" s="426"/>
      <c r="T49" s="14"/>
      <c r="U49" s="162"/>
      <c r="V49" s="14"/>
      <c r="W49" s="14"/>
      <c r="X49" s="14"/>
    </row>
    <row r="50" spans="1:24" ht="38.25" customHeight="1">
      <c r="A50" s="14">
        <v>34</v>
      </c>
      <c r="B50" s="15">
        <v>44229</v>
      </c>
      <c r="C50" s="155" t="s">
        <v>9</v>
      </c>
      <c r="D50" s="14" t="s">
        <v>1002</v>
      </c>
      <c r="E50" s="361" t="s">
        <v>542</v>
      </c>
      <c r="F50" s="131">
        <f t="shared" si="1"/>
        <v>44243</v>
      </c>
      <c r="G50" s="131"/>
      <c r="H50" s="262" t="s">
        <v>6519</v>
      </c>
      <c r="I50" s="171" t="s">
        <v>6413</v>
      </c>
      <c r="J50" s="171" t="s">
        <v>2134</v>
      </c>
      <c r="K50" s="171" t="s">
        <v>429</v>
      </c>
      <c r="L50" s="178"/>
      <c r="M50" s="15">
        <v>44237</v>
      </c>
      <c r="N50" s="178" t="s">
        <v>1082</v>
      </c>
      <c r="O50" s="171" t="s">
        <v>1002</v>
      </c>
      <c r="P50" s="14" t="s">
        <v>4370</v>
      </c>
      <c r="Q50" s="426"/>
      <c r="R50" s="426">
        <v>0</v>
      </c>
      <c r="S50" s="426"/>
      <c r="T50" s="14"/>
      <c r="U50" s="162"/>
      <c r="V50" s="14"/>
      <c r="W50" s="14"/>
      <c r="X50" s="14"/>
    </row>
    <row r="51" spans="1:24" ht="38.25" customHeight="1">
      <c r="A51" s="45">
        <v>35</v>
      </c>
      <c r="B51" s="15">
        <v>44229</v>
      </c>
      <c r="C51" s="155" t="s">
        <v>9</v>
      </c>
      <c r="D51" s="14" t="s">
        <v>23</v>
      </c>
      <c r="E51" s="361" t="s">
        <v>6476</v>
      </c>
      <c r="F51" s="131">
        <f t="shared" si="1"/>
        <v>44243</v>
      </c>
      <c r="G51" s="131"/>
      <c r="H51" s="262" t="s">
        <v>6520</v>
      </c>
      <c r="I51" s="171" t="s">
        <v>6412</v>
      </c>
      <c r="J51" s="171" t="s">
        <v>6478</v>
      </c>
      <c r="K51" s="171" t="s">
        <v>429</v>
      </c>
      <c r="L51" s="178" t="s">
        <v>355</v>
      </c>
      <c r="M51" s="15">
        <v>44236</v>
      </c>
      <c r="N51" s="118" t="s">
        <v>6521</v>
      </c>
      <c r="O51" s="14" t="s">
        <v>23</v>
      </c>
      <c r="P51" s="71" t="s">
        <v>4429</v>
      </c>
      <c r="Q51" s="426">
        <v>40608000</v>
      </c>
      <c r="R51" s="407" t="s">
        <v>6480</v>
      </c>
      <c r="S51" s="426"/>
      <c r="T51" s="14"/>
      <c r="U51" s="162"/>
      <c r="V51" s="14"/>
      <c r="W51" s="14"/>
      <c r="X51" s="14"/>
    </row>
    <row r="52" spans="1:24" ht="51" customHeight="1">
      <c r="A52" s="14">
        <v>36</v>
      </c>
      <c r="B52" s="15">
        <v>44229</v>
      </c>
      <c r="C52" s="155" t="s">
        <v>9</v>
      </c>
      <c r="D52" s="14" t="s">
        <v>23</v>
      </c>
      <c r="E52" s="14" t="s">
        <v>180</v>
      </c>
      <c r="F52" s="131">
        <f t="shared" si="1"/>
        <v>44243</v>
      </c>
      <c r="G52" s="131"/>
      <c r="H52" s="262" t="s">
        <v>6522</v>
      </c>
      <c r="I52" s="171" t="s">
        <v>6409</v>
      </c>
      <c r="J52" s="171" t="s">
        <v>125</v>
      </c>
      <c r="K52" s="171" t="s">
        <v>121</v>
      </c>
      <c r="L52" s="178" t="s">
        <v>6523</v>
      </c>
      <c r="M52" s="15">
        <v>44243</v>
      </c>
      <c r="N52" s="118" t="s">
        <v>6524</v>
      </c>
      <c r="O52" s="14" t="s">
        <v>23</v>
      </c>
      <c r="P52" s="427" t="s">
        <v>4327</v>
      </c>
      <c r="Q52" s="426">
        <v>381653100</v>
      </c>
      <c r="R52" s="407" t="s">
        <v>6487</v>
      </c>
      <c r="S52" s="431" t="s">
        <v>14</v>
      </c>
      <c r="T52" s="14"/>
      <c r="U52" s="162"/>
      <c r="V52" s="14"/>
      <c r="W52" s="14"/>
      <c r="X52" s="14"/>
    </row>
    <row r="53" spans="1:24" ht="51" customHeight="1">
      <c r="A53" s="45">
        <v>37</v>
      </c>
      <c r="B53" s="15">
        <v>44230</v>
      </c>
      <c r="C53" s="155" t="s">
        <v>9</v>
      </c>
      <c r="D53" s="14" t="s">
        <v>23</v>
      </c>
      <c r="E53" s="14" t="s">
        <v>784</v>
      </c>
      <c r="F53" s="131">
        <f t="shared" si="1"/>
        <v>44244</v>
      </c>
      <c r="G53" s="131"/>
      <c r="H53" s="262" t="s">
        <v>6525</v>
      </c>
      <c r="I53" s="171" t="s">
        <v>6408</v>
      </c>
      <c r="J53" s="537" t="s">
        <v>170</v>
      </c>
      <c r="K53" s="171" t="s">
        <v>121</v>
      </c>
      <c r="L53" s="185" t="s">
        <v>6526</v>
      </c>
      <c r="M53" s="15" t="s">
        <v>6527</v>
      </c>
      <c r="N53" s="118" t="s">
        <v>6528</v>
      </c>
      <c r="O53" s="14" t="s">
        <v>23</v>
      </c>
      <c r="P53" s="427" t="s">
        <v>4327</v>
      </c>
      <c r="Q53" s="426">
        <v>60500000</v>
      </c>
      <c r="R53" s="407" t="s">
        <v>6480</v>
      </c>
      <c r="S53" s="426"/>
      <c r="T53" s="14"/>
      <c r="U53" s="162"/>
      <c r="V53" s="14"/>
      <c r="W53" s="14"/>
      <c r="X53" s="14"/>
    </row>
    <row r="54" spans="1:24" ht="38.25" customHeight="1">
      <c r="A54" s="14">
        <v>38</v>
      </c>
      <c r="B54" s="15">
        <v>44231</v>
      </c>
      <c r="C54" s="155" t="s">
        <v>9</v>
      </c>
      <c r="D54" s="14" t="s">
        <v>27</v>
      </c>
      <c r="E54" s="14" t="s">
        <v>6529</v>
      </c>
      <c r="F54" s="131">
        <f t="shared" si="1"/>
        <v>44245</v>
      </c>
      <c r="G54" s="131"/>
      <c r="H54" s="262" t="s">
        <v>6530</v>
      </c>
      <c r="I54" s="171" t="s">
        <v>6417</v>
      </c>
      <c r="J54" s="171" t="s">
        <v>6356</v>
      </c>
      <c r="K54" s="171" t="s">
        <v>6357</v>
      </c>
      <c r="L54" s="178"/>
      <c r="M54" s="15">
        <v>44236</v>
      </c>
      <c r="N54" s="113" t="s">
        <v>6531</v>
      </c>
      <c r="O54" s="171" t="s">
        <v>27</v>
      </c>
      <c r="P54" s="14" t="s">
        <v>6360</v>
      </c>
      <c r="Q54" s="426">
        <v>527621802</v>
      </c>
      <c r="R54" s="438" t="s">
        <v>6487</v>
      </c>
      <c r="S54" s="426"/>
      <c r="T54" s="14"/>
      <c r="U54" s="162"/>
      <c r="V54" s="14"/>
      <c r="W54" s="14"/>
      <c r="X54" s="14"/>
    </row>
    <row r="55" spans="1:24" ht="25.5" customHeight="1">
      <c r="A55" s="45">
        <v>39</v>
      </c>
      <c r="B55" s="15">
        <v>44230</v>
      </c>
      <c r="C55" s="155" t="s">
        <v>9</v>
      </c>
      <c r="D55" s="14" t="s">
        <v>23</v>
      </c>
      <c r="E55" s="14" t="s">
        <v>773</v>
      </c>
      <c r="F55" s="131">
        <f t="shared" si="1"/>
        <v>44244</v>
      </c>
      <c r="G55" s="131"/>
      <c r="H55" s="262" t="s">
        <v>6532</v>
      </c>
      <c r="I55" s="171" t="s">
        <v>6409</v>
      </c>
      <c r="J55" s="259" t="s">
        <v>125</v>
      </c>
      <c r="K55" s="259" t="s">
        <v>121</v>
      </c>
      <c r="L55" s="178" t="s">
        <v>6533</v>
      </c>
      <c r="M55" s="15" t="s">
        <v>6527</v>
      </c>
      <c r="N55" s="118" t="s">
        <v>6534</v>
      </c>
      <c r="O55" s="14" t="s">
        <v>23</v>
      </c>
      <c r="P55" s="427" t="s">
        <v>4327</v>
      </c>
      <c r="Q55" s="426">
        <v>125268025</v>
      </c>
      <c r="R55" s="407" t="s">
        <v>6487</v>
      </c>
      <c r="S55" s="439" t="s">
        <v>14</v>
      </c>
      <c r="T55" s="14"/>
      <c r="U55" s="162"/>
      <c r="V55" s="14"/>
      <c r="W55" s="14"/>
      <c r="X55" s="14"/>
    </row>
    <row r="56" spans="1:24" ht="38.25" customHeight="1">
      <c r="A56" s="14">
        <v>40</v>
      </c>
      <c r="B56" s="15">
        <v>44230</v>
      </c>
      <c r="C56" s="155" t="s">
        <v>9</v>
      </c>
      <c r="D56" s="14" t="s">
        <v>1002</v>
      </c>
      <c r="E56" s="14" t="s">
        <v>6535</v>
      </c>
      <c r="F56" s="131">
        <f t="shared" si="1"/>
        <v>44244</v>
      </c>
      <c r="G56" s="131"/>
      <c r="H56" s="262" t="s">
        <v>6536</v>
      </c>
      <c r="I56" s="171" t="s">
        <v>6409</v>
      </c>
      <c r="J56" s="171" t="s">
        <v>1678</v>
      </c>
      <c r="K56" s="171" t="s">
        <v>6537</v>
      </c>
      <c r="L56" s="333" t="s">
        <v>6538</v>
      </c>
      <c r="M56" s="15">
        <v>44244</v>
      </c>
      <c r="N56" s="113" t="s">
        <v>6539</v>
      </c>
      <c r="O56" s="171" t="s">
        <v>1002</v>
      </c>
      <c r="P56" s="192" t="s">
        <v>4327</v>
      </c>
      <c r="Q56" s="426">
        <v>306000000</v>
      </c>
      <c r="R56" s="426">
        <v>0</v>
      </c>
      <c r="S56" s="426"/>
      <c r="T56" s="14"/>
      <c r="U56" s="162"/>
      <c r="V56" s="14"/>
      <c r="W56" s="14"/>
      <c r="X56" s="14"/>
    </row>
    <row r="57" spans="1:24" ht="51" customHeight="1">
      <c r="A57" s="45">
        <v>41</v>
      </c>
      <c r="B57" s="15">
        <v>44231</v>
      </c>
      <c r="C57" s="155" t="s">
        <v>9</v>
      </c>
      <c r="D57" s="14" t="s">
        <v>1002</v>
      </c>
      <c r="E57" s="14" t="s">
        <v>2769</v>
      </c>
      <c r="F57" s="131">
        <f t="shared" si="1"/>
        <v>44245</v>
      </c>
      <c r="G57" s="131"/>
      <c r="H57" s="262" t="s">
        <v>6540</v>
      </c>
      <c r="I57" s="171" t="s">
        <v>6409</v>
      </c>
      <c r="J57" s="171" t="s">
        <v>165</v>
      </c>
      <c r="K57" s="189" t="s">
        <v>409</v>
      </c>
      <c r="L57" s="333" t="s">
        <v>6541</v>
      </c>
      <c r="M57" s="15">
        <v>44245</v>
      </c>
      <c r="N57" s="113" t="s">
        <v>6542</v>
      </c>
      <c r="O57" s="171" t="s">
        <v>1002</v>
      </c>
      <c r="P57" s="14" t="s">
        <v>6475</v>
      </c>
      <c r="Q57" s="426">
        <v>1000000000</v>
      </c>
      <c r="R57" s="426">
        <v>0</v>
      </c>
      <c r="S57" s="426"/>
      <c r="T57" s="14"/>
      <c r="U57" s="162"/>
      <c r="V57" s="14"/>
      <c r="W57" s="14"/>
      <c r="X57" s="14"/>
    </row>
    <row r="58" spans="1:24" ht="25.5" customHeight="1">
      <c r="A58" s="14">
        <v>42</v>
      </c>
      <c r="B58" s="15">
        <v>44231</v>
      </c>
      <c r="C58" s="155" t="s">
        <v>9</v>
      </c>
      <c r="D58" s="14" t="s">
        <v>23</v>
      </c>
      <c r="E58" s="14" t="s">
        <v>6543</v>
      </c>
      <c r="F58" s="131">
        <f t="shared" si="1"/>
        <v>44245</v>
      </c>
      <c r="G58" s="131"/>
      <c r="H58" s="262" t="s">
        <v>716</v>
      </c>
      <c r="I58" s="171" t="s">
        <v>6413</v>
      </c>
      <c r="J58" s="537" t="s">
        <v>170</v>
      </c>
      <c r="K58" s="171" t="s">
        <v>121</v>
      </c>
      <c r="L58" s="178" t="s">
        <v>355</v>
      </c>
      <c r="M58" s="15" t="s">
        <v>6544</v>
      </c>
      <c r="N58" s="118" t="s">
        <v>6545</v>
      </c>
      <c r="O58" s="14" t="s">
        <v>23</v>
      </c>
      <c r="P58" s="71" t="s">
        <v>4327</v>
      </c>
      <c r="Q58" s="426">
        <v>2074907853</v>
      </c>
      <c r="R58" s="407">
        <v>0</v>
      </c>
      <c r="S58" s="426"/>
      <c r="T58" s="14"/>
      <c r="U58" s="162"/>
      <c r="V58" s="14"/>
      <c r="W58" s="14"/>
      <c r="X58" s="14"/>
    </row>
    <row r="59" spans="1:24" ht="63.75" customHeight="1">
      <c r="A59" s="45">
        <v>43</v>
      </c>
      <c r="B59" s="15">
        <v>44232</v>
      </c>
      <c r="C59" s="155" t="s">
        <v>9</v>
      </c>
      <c r="D59" s="14" t="s">
        <v>27</v>
      </c>
      <c r="E59" s="14" t="s">
        <v>166</v>
      </c>
      <c r="F59" s="131">
        <f t="shared" si="1"/>
        <v>44246</v>
      </c>
      <c r="G59" s="131"/>
      <c r="H59" s="262" t="s">
        <v>6546</v>
      </c>
      <c r="I59" s="171" t="s">
        <v>6409</v>
      </c>
      <c r="J59" s="171" t="s">
        <v>1102</v>
      </c>
      <c r="K59" s="171" t="s">
        <v>6547</v>
      </c>
      <c r="L59" s="178" t="s">
        <v>6548</v>
      </c>
      <c r="M59" s="15">
        <v>44243</v>
      </c>
      <c r="N59" s="113" t="s">
        <v>6549</v>
      </c>
      <c r="O59" s="171" t="s">
        <v>27</v>
      </c>
      <c r="P59" s="14" t="s">
        <v>4429</v>
      </c>
      <c r="Q59" s="426">
        <f>19843000+35639000</f>
        <v>55482000</v>
      </c>
      <c r="R59" s="426">
        <v>0</v>
      </c>
      <c r="S59" s="426"/>
      <c r="T59" s="14"/>
      <c r="U59" s="162"/>
      <c r="V59" s="14"/>
      <c r="W59" s="14"/>
      <c r="X59" s="14"/>
    </row>
    <row r="60" spans="1:24" ht="63.75" customHeight="1">
      <c r="A60" s="14">
        <v>44</v>
      </c>
      <c r="B60" s="15">
        <v>44232</v>
      </c>
      <c r="C60" s="155" t="s">
        <v>9</v>
      </c>
      <c r="D60" s="14" t="s">
        <v>27</v>
      </c>
      <c r="E60" s="361" t="s">
        <v>1484</v>
      </c>
      <c r="F60" s="131">
        <f t="shared" si="1"/>
        <v>44246</v>
      </c>
      <c r="G60" s="131"/>
      <c r="H60" s="262" t="s">
        <v>6550</v>
      </c>
      <c r="I60" s="171" t="s">
        <v>6412</v>
      </c>
      <c r="J60" s="171" t="s">
        <v>1102</v>
      </c>
      <c r="K60" s="171" t="s">
        <v>6547</v>
      </c>
      <c r="L60" s="178"/>
      <c r="M60" s="15">
        <v>44237</v>
      </c>
      <c r="N60" s="178" t="s">
        <v>6551</v>
      </c>
      <c r="O60" s="171" t="s">
        <v>27</v>
      </c>
      <c r="P60" s="14" t="s">
        <v>4429</v>
      </c>
      <c r="Q60" s="426">
        <v>127560210</v>
      </c>
      <c r="R60" s="426">
        <v>0</v>
      </c>
      <c r="S60" s="426"/>
      <c r="T60" s="14"/>
      <c r="U60" s="162"/>
      <c r="V60" s="14"/>
      <c r="W60" s="14"/>
      <c r="X60" s="14"/>
    </row>
    <row r="61" spans="1:24" ht="51" customHeight="1">
      <c r="A61" s="45">
        <v>45</v>
      </c>
      <c r="B61" s="15">
        <v>44232</v>
      </c>
      <c r="C61" s="155" t="s">
        <v>9</v>
      </c>
      <c r="D61" s="14" t="s">
        <v>23</v>
      </c>
      <c r="E61" s="361" t="s">
        <v>356</v>
      </c>
      <c r="F61" s="131">
        <f t="shared" si="1"/>
        <v>44246</v>
      </c>
      <c r="G61" s="131"/>
      <c r="H61" s="262" t="s">
        <v>6522</v>
      </c>
      <c r="I61" s="171" t="s">
        <v>6409</v>
      </c>
      <c r="J61" s="171" t="s">
        <v>125</v>
      </c>
      <c r="K61" s="171" t="s">
        <v>121</v>
      </c>
      <c r="L61" s="178" t="s">
        <v>6523</v>
      </c>
      <c r="M61" s="15">
        <v>44243</v>
      </c>
      <c r="N61" s="118" t="s">
        <v>6524</v>
      </c>
      <c r="O61" s="14" t="s">
        <v>23</v>
      </c>
      <c r="P61" s="427" t="s">
        <v>4327</v>
      </c>
      <c r="Q61" s="426">
        <v>381653100</v>
      </c>
      <c r="R61" s="407" t="s">
        <v>6487</v>
      </c>
      <c r="S61" s="431" t="s">
        <v>14</v>
      </c>
      <c r="T61" s="14"/>
      <c r="U61" s="162"/>
      <c r="V61" s="14"/>
      <c r="W61" s="14"/>
      <c r="X61" s="14"/>
    </row>
    <row r="62" spans="1:24" ht="63.75" customHeight="1">
      <c r="A62" s="14">
        <v>46</v>
      </c>
      <c r="B62" s="15">
        <v>44232</v>
      </c>
      <c r="C62" s="155" t="s">
        <v>9</v>
      </c>
      <c r="D62" s="14" t="s">
        <v>1002</v>
      </c>
      <c r="E62" s="361" t="s">
        <v>382</v>
      </c>
      <c r="F62" s="131">
        <f t="shared" si="1"/>
        <v>44246</v>
      </c>
      <c r="G62" s="131"/>
      <c r="H62" s="262" t="s">
        <v>6552</v>
      </c>
      <c r="I62" s="171" t="s">
        <v>6417</v>
      </c>
      <c r="J62" s="171" t="s">
        <v>6553</v>
      </c>
      <c r="K62" s="171" t="s">
        <v>5912</v>
      </c>
      <c r="L62" s="178"/>
      <c r="M62" s="15"/>
      <c r="N62" s="178"/>
      <c r="O62" s="171" t="s">
        <v>1002</v>
      </c>
      <c r="P62" s="14"/>
      <c r="Q62" s="426"/>
      <c r="R62" s="426" t="s">
        <v>6487</v>
      </c>
      <c r="S62" s="426"/>
      <c r="T62" s="14"/>
      <c r="U62" s="162"/>
      <c r="V62" s="14"/>
      <c r="W62" s="14"/>
      <c r="X62" s="14"/>
    </row>
    <row r="63" spans="1:24" ht="25.5" customHeight="1">
      <c r="A63" s="45">
        <v>47</v>
      </c>
      <c r="B63" s="15">
        <v>44235</v>
      </c>
      <c r="C63" s="155" t="s">
        <v>9</v>
      </c>
      <c r="D63" s="14" t="s">
        <v>1005</v>
      </c>
      <c r="E63" s="14" t="s">
        <v>6554</v>
      </c>
      <c r="F63" s="131">
        <f t="shared" si="1"/>
        <v>44249</v>
      </c>
      <c r="G63" s="131"/>
      <c r="H63" s="262" t="s">
        <v>6555</v>
      </c>
      <c r="I63" s="171" t="s">
        <v>6410</v>
      </c>
      <c r="J63" s="171" t="s">
        <v>125</v>
      </c>
      <c r="K63" s="171" t="s">
        <v>121</v>
      </c>
      <c r="L63" s="178" t="s">
        <v>153</v>
      </c>
      <c r="M63" s="118">
        <v>44249</v>
      </c>
      <c r="N63" s="178" t="s">
        <v>171</v>
      </c>
      <c r="O63" s="178" t="s">
        <v>1005</v>
      </c>
      <c r="P63" s="71" t="s">
        <v>4327</v>
      </c>
      <c r="Q63" s="426">
        <v>850336600</v>
      </c>
      <c r="R63" s="426" t="s">
        <v>6487</v>
      </c>
      <c r="S63" s="426"/>
      <c r="T63" s="14"/>
      <c r="U63" s="162"/>
      <c r="V63" s="14"/>
      <c r="W63" s="14"/>
      <c r="X63" s="14"/>
    </row>
    <row r="64" spans="1:24" ht="25.5" customHeight="1">
      <c r="A64" s="14">
        <v>48</v>
      </c>
      <c r="B64" s="15">
        <v>44236</v>
      </c>
      <c r="C64" s="155" t="s">
        <v>9</v>
      </c>
      <c r="D64" s="14" t="s">
        <v>27</v>
      </c>
      <c r="E64" s="361" t="s">
        <v>6556</v>
      </c>
      <c r="F64" s="131">
        <f t="shared" si="1"/>
        <v>44250</v>
      </c>
      <c r="G64" s="131"/>
      <c r="H64" s="262" t="s">
        <v>6557</v>
      </c>
      <c r="I64" s="171" t="s">
        <v>6412</v>
      </c>
      <c r="J64" s="171" t="s">
        <v>125</v>
      </c>
      <c r="K64" s="171" t="s">
        <v>121</v>
      </c>
      <c r="L64" s="178"/>
      <c r="M64" s="15">
        <v>44244</v>
      </c>
      <c r="N64" s="178" t="s">
        <v>6558</v>
      </c>
      <c r="O64" s="171" t="s">
        <v>27</v>
      </c>
      <c r="P64" s="14" t="s">
        <v>4327</v>
      </c>
      <c r="Q64" s="426">
        <v>209000000</v>
      </c>
      <c r="R64" s="426" t="s">
        <v>6487</v>
      </c>
      <c r="S64" s="426"/>
      <c r="T64" s="14"/>
      <c r="U64" s="162"/>
      <c r="V64" s="14"/>
      <c r="W64" s="14"/>
      <c r="X64" s="14"/>
    </row>
    <row r="65" spans="1:24" ht="25.5" customHeight="1">
      <c r="A65" s="45">
        <v>49</v>
      </c>
      <c r="B65" s="15">
        <v>44236</v>
      </c>
      <c r="C65" s="155" t="s">
        <v>9</v>
      </c>
      <c r="D65" s="14" t="s">
        <v>1002</v>
      </c>
      <c r="E65" s="14" t="s">
        <v>3832</v>
      </c>
      <c r="F65" s="131">
        <f t="shared" si="1"/>
        <v>44250</v>
      </c>
      <c r="G65" s="131"/>
      <c r="H65" s="262" t="s">
        <v>6076</v>
      </c>
      <c r="I65" s="171" t="s">
        <v>6409</v>
      </c>
      <c r="J65" s="171" t="s">
        <v>125</v>
      </c>
      <c r="K65" s="171" t="s">
        <v>121</v>
      </c>
      <c r="L65" s="333" t="s">
        <v>6559</v>
      </c>
      <c r="M65" s="399">
        <v>43880</v>
      </c>
      <c r="N65" s="378" t="s">
        <v>6560</v>
      </c>
      <c r="O65" s="171" t="s">
        <v>1002</v>
      </c>
      <c r="P65" s="427" t="s">
        <v>4327</v>
      </c>
      <c r="Q65" s="426">
        <v>673860000</v>
      </c>
      <c r="R65" s="426" t="s">
        <v>6487</v>
      </c>
      <c r="S65" s="426" t="s">
        <v>14</v>
      </c>
      <c r="T65" s="14"/>
      <c r="U65" s="162"/>
      <c r="V65" s="14"/>
      <c r="W65" s="14"/>
      <c r="X65" s="14"/>
    </row>
    <row r="66" spans="1:24" ht="63.75" customHeight="1">
      <c r="A66" s="14">
        <v>50</v>
      </c>
      <c r="B66" s="15">
        <v>44236</v>
      </c>
      <c r="C66" s="155" t="s">
        <v>9</v>
      </c>
      <c r="D66" s="14" t="s">
        <v>23</v>
      </c>
      <c r="E66" s="14" t="s">
        <v>6561</v>
      </c>
      <c r="F66" s="131">
        <f t="shared" si="1"/>
        <v>44250</v>
      </c>
      <c r="G66" s="131"/>
      <c r="H66" s="262" t="s">
        <v>6562</v>
      </c>
      <c r="I66" s="171" t="s">
        <v>6412</v>
      </c>
      <c r="J66" s="171" t="s">
        <v>6563</v>
      </c>
      <c r="K66" s="171" t="s">
        <v>516</v>
      </c>
      <c r="L66" s="178" t="s">
        <v>355</v>
      </c>
      <c r="M66" s="15" t="s">
        <v>6527</v>
      </c>
      <c r="N66" s="118" t="s">
        <v>6564</v>
      </c>
      <c r="O66" s="14" t="s">
        <v>23</v>
      </c>
      <c r="P66" s="71" t="s">
        <v>4429</v>
      </c>
      <c r="Q66" s="426">
        <v>1649564000</v>
      </c>
      <c r="R66" s="407" t="s">
        <v>6487</v>
      </c>
      <c r="S66" s="426"/>
      <c r="T66" s="14"/>
      <c r="U66" s="162"/>
      <c r="V66" s="14"/>
      <c r="W66" s="14"/>
      <c r="X66" s="14"/>
    </row>
    <row r="67" spans="1:24" ht="25.5" customHeight="1">
      <c r="A67" s="45">
        <v>51</v>
      </c>
      <c r="B67" s="15">
        <v>44237</v>
      </c>
      <c r="C67" s="155" t="s">
        <v>9</v>
      </c>
      <c r="D67" s="14" t="s">
        <v>27</v>
      </c>
      <c r="E67" s="14" t="s">
        <v>485</v>
      </c>
      <c r="F67" s="131">
        <f t="shared" si="1"/>
        <v>44251</v>
      </c>
      <c r="G67" s="131"/>
      <c r="H67" s="275" t="s">
        <v>6438</v>
      </c>
      <c r="I67" s="171" t="s">
        <v>6410</v>
      </c>
      <c r="J67" s="171" t="s">
        <v>1059</v>
      </c>
      <c r="K67" s="171" t="s">
        <v>1060</v>
      </c>
      <c r="L67" s="185" t="s">
        <v>6565</v>
      </c>
      <c r="M67" s="118">
        <v>44246</v>
      </c>
      <c r="N67" s="185" t="s">
        <v>4383</v>
      </c>
      <c r="O67" s="113" t="s">
        <v>27</v>
      </c>
      <c r="P67" s="14" t="s">
        <v>4429</v>
      </c>
      <c r="Q67" s="426">
        <v>1200000000</v>
      </c>
      <c r="R67" s="426" t="s">
        <v>6480</v>
      </c>
      <c r="S67" s="426"/>
      <c r="T67" s="14"/>
      <c r="U67" s="162"/>
      <c r="V67" s="14"/>
      <c r="W67" s="14"/>
      <c r="X67" s="14"/>
    </row>
    <row r="68" spans="1:24" ht="25.5" customHeight="1">
      <c r="A68" s="14">
        <v>52</v>
      </c>
      <c r="B68" s="15">
        <v>44238</v>
      </c>
      <c r="C68" s="155" t="s">
        <v>9</v>
      </c>
      <c r="D68" s="14" t="s">
        <v>27</v>
      </c>
      <c r="E68" s="14" t="s">
        <v>6529</v>
      </c>
      <c r="F68" s="131">
        <f t="shared" si="1"/>
        <v>44252</v>
      </c>
      <c r="G68" s="131"/>
      <c r="H68" s="262" t="s">
        <v>6566</v>
      </c>
      <c r="I68" s="171" t="s">
        <v>6417</v>
      </c>
      <c r="J68" s="171" t="s">
        <v>6356</v>
      </c>
      <c r="K68" s="171" t="s">
        <v>6357</v>
      </c>
      <c r="L68" s="178"/>
      <c r="M68" s="15">
        <v>44245</v>
      </c>
      <c r="N68" s="178" t="s">
        <v>6567</v>
      </c>
      <c r="O68" s="171" t="s">
        <v>27</v>
      </c>
      <c r="P68" s="14" t="s">
        <v>6360</v>
      </c>
      <c r="Q68" s="426">
        <v>527621802</v>
      </c>
      <c r="R68" s="438">
        <v>0</v>
      </c>
      <c r="S68" s="426"/>
      <c r="T68" s="14"/>
      <c r="U68" s="162"/>
      <c r="V68" s="14"/>
      <c r="W68" s="14"/>
      <c r="X68" s="14"/>
    </row>
    <row r="69" spans="1:24" ht="38.25" customHeight="1">
      <c r="A69" s="45">
        <v>53</v>
      </c>
      <c r="B69" s="15">
        <v>44238</v>
      </c>
      <c r="C69" s="155" t="s">
        <v>9</v>
      </c>
      <c r="D69" s="14" t="s">
        <v>15</v>
      </c>
      <c r="E69" s="14" t="s">
        <v>6568</v>
      </c>
      <c r="F69" s="131">
        <f t="shared" si="1"/>
        <v>44252</v>
      </c>
      <c r="H69" s="342" t="s">
        <v>6569</v>
      </c>
      <c r="I69" s="171" t="s">
        <v>6412</v>
      </c>
      <c r="J69" s="342" t="s">
        <v>6570</v>
      </c>
      <c r="K69" s="171" t="s">
        <v>432</v>
      </c>
      <c r="L69" s="98">
        <v>0</v>
      </c>
      <c r="M69" s="15">
        <v>44245</v>
      </c>
      <c r="N69" s="178" t="s">
        <v>6571</v>
      </c>
      <c r="O69" s="171" t="s">
        <v>15</v>
      </c>
      <c r="P69" s="98">
        <v>0</v>
      </c>
      <c r="Q69" s="426">
        <v>0</v>
      </c>
      <c r="R69" s="98">
        <v>0</v>
      </c>
      <c r="S69" s="98"/>
      <c r="T69" s="14"/>
      <c r="U69" s="162"/>
      <c r="V69" s="14"/>
      <c r="W69" s="14"/>
      <c r="X69" s="14"/>
    </row>
    <row r="70" spans="1:24" ht="25.5" customHeight="1">
      <c r="A70" s="14">
        <v>54</v>
      </c>
      <c r="B70" s="15">
        <v>44243</v>
      </c>
      <c r="C70" s="155" t="s">
        <v>9</v>
      </c>
      <c r="D70" s="14" t="s">
        <v>1005</v>
      </c>
      <c r="E70" s="361" t="s">
        <v>1036</v>
      </c>
      <c r="F70" s="131">
        <f t="shared" si="1"/>
        <v>44257</v>
      </c>
      <c r="G70" s="131"/>
      <c r="H70" s="262" t="s">
        <v>6453</v>
      </c>
      <c r="I70" s="171" t="s">
        <v>6417</v>
      </c>
      <c r="J70" s="537" t="s">
        <v>170</v>
      </c>
      <c r="K70" s="171" t="s">
        <v>121</v>
      </c>
      <c r="L70" s="178"/>
      <c r="M70" s="399">
        <v>44250</v>
      </c>
      <c r="N70" s="178" t="s">
        <v>6572</v>
      </c>
      <c r="O70" s="14" t="s">
        <v>1005</v>
      </c>
      <c r="P70" s="14" t="s">
        <v>6423</v>
      </c>
      <c r="Q70" s="426">
        <v>1000000000</v>
      </c>
      <c r="R70" s="571"/>
      <c r="S70" s="426"/>
      <c r="T70" s="14"/>
      <c r="U70" s="162"/>
      <c r="V70" s="14"/>
      <c r="W70" s="14"/>
      <c r="X70" s="14"/>
    </row>
    <row r="71" spans="1:24" ht="25.5" customHeight="1">
      <c r="A71" s="45">
        <v>55</v>
      </c>
      <c r="B71" s="15">
        <v>44244</v>
      </c>
      <c r="C71" s="155" t="s">
        <v>9</v>
      </c>
      <c r="D71" s="14" t="s">
        <v>1002</v>
      </c>
      <c r="E71" s="361" t="s">
        <v>6573</v>
      </c>
      <c r="F71" s="131">
        <f t="shared" si="1"/>
        <v>44258</v>
      </c>
      <c r="G71" s="131"/>
      <c r="H71" s="262" t="s">
        <v>6574</v>
      </c>
      <c r="I71" s="171" t="s">
        <v>6411</v>
      </c>
      <c r="J71" s="171" t="s">
        <v>125</v>
      </c>
      <c r="K71" s="171" t="s">
        <v>121</v>
      </c>
      <c r="L71" s="185"/>
      <c r="M71" s="15"/>
      <c r="N71" s="178" t="s">
        <v>6575</v>
      </c>
      <c r="O71" s="14" t="s">
        <v>1002</v>
      </c>
      <c r="P71" s="14"/>
      <c r="Q71" s="426"/>
      <c r="R71" s="426" t="s">
        <v>6459</v>
      </c>
      <c r="S71" s="426"/>
      <c r="T71" s="14"/>
      <c r="U71" s="162"/>
      <c r="V71" s="14"/>
      <c r="W71" s="14"/>
      <c r="X71" s="14"/>
    </row>
    <row r="72" spans="1:24" ht="63.75" customHeight="1">
      <c r="A72" s="14">
        <v>56</v>
      </c>
      <c r="B72" s="15">
        <v>44244</v>
      </c>
      <c r="C72" s="155" t="s">
        <v>9</v>
      </c>
      <c r="D72" s="14" t="s">
        <v>1005</v>
      </c>
      <c r="E72" s="14" t="s">
        <v>1484</v>
      </c>
      <c r="F72" s="131">
        <f t="shared" si="1"/>
        <v>44258</v>
      </c>
      <c r="G72" s="131"/>
      <c r="H72" s="262" t="s">
        <v>6550</v>
      </c>
      <c r="I72" s="171" t="s">
        <v>6417</v>
      </c>
      <c r="J72" s="171" t="s">
        <v>1102</v>
      </c>
      <c r="K72" s="171" t="s">
        <v>6547</v>
      </c>
      <c r="L72" s="178"/>
      <c r="M72" s="15">
        <v>44249</v>
      </c>
      <c r="N72" s="178" t="s">
        <v>6575</v>
      </c>
      <c r="O72" s="14" t="s">
        <v>1005</v>
      </c>
      <c r="P72" s="14" t="s">
        <v>4429</v>
      </c>
      <c r="Q72" s="426">
        <v>848588615</v>
      </c>
      <c r="R72" s="571"/>
      <c r="S72" s="426"/>
      <c r="T72" s="14"/>
      <c r="U72" s="162"/>
      <c r="V72" s="14"/>
      <c r="W72" s="14"/>
      <c r="X72" s="14"/>
    </row>
    <row r="73" spans="1:24" ht="25.5" customHeight="1">
      <c r="A73" s="45">
        <v>57</v>
      </c>
      <c r="B73" s="15">
        <v>44245</v>
      </c>
      <c r="C73" s="155" t="s">
        <v>9</v>
      </c>
      <c r="D73" s="14" t="s">
        <v>1005</v>
      </c>
      <c r="E73" s="361" t="s">
        <v>192</v>
      </c>
      <c r="F73" s="131">
        <f t="shared" si="1"/>
        <v>44259</v>
      </c>
      <c r="G73" s="131"/>
      <c r="H73" s="262" t="s">
        <v>6576</v>
      </c>
      <c r="I73" s="171" t="s">
        <v>6410</v>
      </c>
      <c r="J73" s="171" t="s">
        <v>125</v>
      </c>
      <c r="K73" s="171" t="s">
        <v>121</v>
      </c>
      <c r="L73" s="178" t="s">
        <v>6577</v>
      </c>
      <c r="M73" s="118">
        <v>44258</v>
      </c>
      <c r="N73" s="178" t="s">
        <v>6578</v>
      </c>
      <c r="O73" s="113" t="s">
        <v>1005</v>
      </c>
      <c r="P73" s="71" t="s">
        <v>4327</v>
      </c>
      <c r="Q73" s="426">
        <v>45751500</v>
      </c>
      <c r="R73" s="426" t="s">
        <v>6487</v>
      </c>
      <c r="S73" s="426"/>
      <c r="T73" s="14"/>
      <c r="U73" s="162"/>
      <c r="V73" s="14"/>
      <c r="W73" s="14"/>
      <c r="X73" s="14"/>
    </row>
    <row r="74" spans="1:24" ht="38.25" customHeight="1">
      <c r="A74" s="14">
        <v>58</v>
      </c>
      <c r="B74" s="15">
        <v>44245</v>
      </c>
      <c r="C74" s="155" t="s">
        <v>9</v>
      </c>
      <c r="D74" s="14" t="s">
        <v>1002</v>
      </c>
      <c r="E74" s="361" t="s">
        <v>6579</v>
      </c>
      <c r="F74" s="131">
        <f t="shared" si="1"/>
        <v>44259</v>
      </c>
      <c r="G74" s="131"/>
      <c r="H74" s="262" t="s">
        <v>6580</v>
      </c>
      <c r="I74" s="171" t="s">
        <v>6409</v>
      </c>
      <c r="J74" s="171" t="s">
        <v>125</v>
      </c>
      <c r="K74" s="171" t="s">
        <v>121</v>
      </c>
      <c r="L74" s="333" t="s">
        <v>6581</v>
      </c>
      <c r="M74" s="118">
        <v>44259</v>
      </c>
      <c r="N74" s="378" t="s">
        <v>6582</v>
      </c>
      <c r="O74" s="14" t="s">
        <v>1002</v>
      </c>
      <c r="P74" s="427" t="s">
        <v>4327</v>
      </c>
      <c r="Q74" s="426">
        <v>135000000</v>
      </c>
      <c r="R74" s="426" t="s">
        <v>6487</v>
      </c>
      <c r="S74" s="426" t="s">
        <v>14</v>
      </c>
      <c r="T74" s="14"/>
      <c r="U74" s="162"/>
      <c r="V74" s="14"/>
      <c r="W74" s="14"/>
      <c r="X74" s="14"/>
    </row>
    <row r="75" spans="1:24" ht="51" customHeight="1">
      <c r="A75" s="45">
        <v>59</v>
      </c>
      <c r="B75" s="15">
        <v>44245</v>
      </c>
      <c r="C75" s="155" t="s">
        <v>9</v>
      </c>
      <c r="D75" s="14" t="s">
        <v>23</v>
      </c>
      <c r="E75" s="361" t="s">
        <v>6583</v>
      </c>
      <c r="F75" s="131">
        <f t="shared" si="1"/>
        <v>44259</v>
      </c>
      <c r="G75" s="131"/>
      <c r="H75" s="262" t="s">
        <v>6584</v>
      </c>
      <c r="I75" s="171" t="s">
        <v>6412</v>
      </c>
      <c r="J75" s="171" t="s">
        <v>6585</v>
      </c>
      <c r="K75" s="171" t="s">
        <v>121</v>
      </c>
      <c r="L75" s="178" t="s">
        <v>355</v>
      </c>
      <c r="M75" s="15" t="s">
        <v>6586</v>
      </c>
      <c r="N75" s="118" t="s">
        <v>6587</v>
      </c>
      <c r="O75" s="14" t="s">
        <v>23</v>
      </c>
      <c r="P75" s="71" t="s">
        <v>4327</v>
      </c>
      <c r="Q75" s="426">
        <v>210000000</v>
      </c>
      <c r="R75" s="407">
        <v>0</v>
      </c>
      <c r="S75" s="426"/>
      <c r="T75" s="14"/>
      <c r="U75" s="162"/>
      <c r="V75" s="14"/>
      <c r="W75" s="14"/>
      <c r="X75" s="14"/>
    </row>
    <row r="76" spans="1:24" ht="38.25" customHeight="1">
      <c r="A76" s="14">
        <v>60</v>
      </c>
      <c r="B76" s="15">
        <v>44245</v>
      </c>
      <c r="C76" s="155" t="s">
        <v>9</v>
      </c>
      <c r="D76" s="14" t="s">
        <v>27</v>
      </c>
      <c r="E76" s="361" t="s">
        <v>4117</v>
      </c>
      <c r="F76" s="131">
        <f t="shared" ref="F76:F139" si="2">B76+14</f>
        <v>44259</v>
      </c>
      <c r="G76" s="131"/>
      <c r="H76" s="262" t="s">
        <v>6588</v>
      </c>
      <c r="I76" s="171" t="s">
        <v>6409</v>
      </c>
      <c r="J76" s="171" t="s">
        <v>125</v>
      </c>
      <c r="K76" s="171" t="s">
        <v>121</v>
      </c>
      <c r="L76" s="178" t="s">
        <v>6589</v>
      </c>
      <c r="M76" s="15">
        <v>44259</v>
      </c>
      <c r="N76" s="113" t="s">
        <v>6590</v>
      </c>
      <c r="O76" s="14" t="s">
        <v>27</v>
      </c>
      <c r="P76" s="25" t="s">
        <v>4327</v>
      </c>
      <c r="Q76" s="426">
        <v>1350000000</v>
      </c>
      <c r="R76" s="426">
        <v>0</v>
      </c>
      <c r="S76" s="426" t="s">
        <v>14</v>
      </c>
      <c r="T76" s="14"/>
      <c r="U76" s="162"/>
      <c r="V76" s="14"/>
      <c r="W76" s="14"/>
      <c r="X76" s="14"/>
    </row>
    <row r="77" spans="1:24" ht="38.25" customHeight="1">
      <c r="A77" s="45">
        <v>61</v>
      </c>
      <c r="B77" s="15">
        <v>44245</v>
      </c>
      <c r="C77" s="155" t="s">
        <v>9</v>
      </c>
      <c r="D77" s="14" t="s">
        <v>23</v>
      </c>
      <c r="E77" s="14" t="s">
        <v>2769</v>
      </c>
      <c r="F77" s="131">
        <f t="shared" si="2"/>
        <v>44259</v>
      </c>
      <c r="G77" s="131"/>
      <c r="H77" s="262" t="s">
        <v>6591</v>
      </c>
      <c r="I77" s="171" t="s">
        <v>6409</v>
      </c>
      <c r="J77" s="171" t="s">
        <v>4656</v>
      </c>
      <c r="K77" s="171" t="s">
        <v>456</v>
      </c>
      <c r="L77" s="178" t="s">
        <v>6592</v>
      </c>
      <c r="M77" s="15" t="s">
        <v>6593</v>
      </c>
      <c r="N77" s="118" t="s">
        <v>6594</v>
      </c>
      <c r="O77" s="28" t="s">
        <v>23</v>
      </c>
      <c r="P77" s="222" t="s">
        <v>4370</v>
      </c>
      <c r="Q77" s="433">
        <v>45000000</v>
      </c>
      <c r="R77" s="407">
        <v>0</v>
      </c>
      <c r="S77" s="426"/>
      <c r="T77" s="14"/>
      <c r="U77" s="162"/>
      <c r="V77" s="14"/>
      <c r="W77" s="14"/>
      <c r="X77" s="14"/>
    </row>
    <row r="78" spans="1:24" ht="51" customHeight="1">
      <c r="A78" s="14">
        <v>62</v>
      </c>
      <c r="B78" s="15">
        <v>44245</v>
      </c>
      <c r="C78" s="155" t="s">
        <v>9</v>
      </c>
      <c r="D78" s="14" t="s">
        <v>23</v>
      </c>
      <c r="E78" s="361" t="s">
        <v>6595</v>
      </c>
      <c r="F78" s="131">
        <f t="shared" si="2"/>
        <v>44259</v>
      </c>
      <c r="G78" s="131"/>
      <c r="H78" s="262" t="s">
        <v>6596</v>
      </c>
      <c r="I78" s="171" t="s">
        <v>6412</v>
      </c>
      <c r="J78" s="171" t="s">
        <v>6585</v>
      </c>
      <c r="K78" s="171" t="s">
        <v>121</v>
      </c>
      <c r="L78" s="178" t="s">
        <v>355</v>
      </c>
      <c r="M78" s="118" t="s">
        <v>6597</v>
      </c>
      <c r="N78" s="118" t="s">
        <v>6598</v>
      </c>
      <c r="O78" s="14" t="s">
        <v>23</v>
      </c>
      <c r="P78" s="71" t="s">
        <v>4327</v>
      </c>
      <c r="Q78" s="426">
        <v>551100000</v>
      </c>
      <c r="R78" s="407">
        <v>0</v>
      </c>
      <c r="S78" s="426"/>
      <c r="T78" s="14"/>
      <c r="U78" s="162"/>
      <c r="V78" s="14"/>
      <c r="W78" s="14"/>
      <c r="X78" s="14"/>
    </row>
    <row r="79" spans="1:24" ht="25.5" customHeight="1">
      <c r="A79" s="45">
        <v>63</v>
      </c>
      <c r="B79" s="15">
        <v>44246</v>
      </c>
      <c r="C79" s="155" t="s">
        <v>9</v>
      </c>
      <c r="D79" s="14" t="s">
        <v>1002</v>
      </c>
      <c r="E79" s="361" t="s">
        <v>6599</v>
      </c>
      <c r="F79" s="131">
        <f t="shared" si="2"/>
        <v>44260</v>
      </c>
      <c r="G79" s="131"/>
      <c r="H79" s="239" t="s">
        <v>6600</v>
      </c>
      <c r="I79" s="171" t="s">
        <v>6409</v>
      </c>
      <c r="J79" s="171" t="s">
        <v>125</v>
      </c>
      <c r="K79" s="171" t="s">
        <v>121</v>
      </c>
      <c r="L79" s="333" t="s">
        <v>6601</v>
      </c>
      <c r="M79" s="15">
        <v>44260</v>
      </c>
      <c r="N79" s="185" t="s">
        <v>6602</v>
      </c>
      <c r="O79" s="14" t="s">
        <v>1002</v>
      </c>
      <c r="P79" s="427" t="s">
        <v>4327</v>
      </c>
      <c r="Q79" s="426">
        <v>756808434</v>
      </c>
      <c r="R79" s="426" t="s">
        <v>5634</v>
      </c>
      <c r="S79" s="426" t="s">
        <v>14</v>
      </c>
      <c r="T79" s="14"/>
      <c r="U79" s="162"/>
      <c r="V79" s="14"/>
      <c r="W79" s="14"/>
      <c r="X79" s="14"/>
    </row>
    <row r="80" spans="1:24" ht="25.5" customHeight="1">
      <c r="A80" s="14">
        <v>64</v>
      </c>
      <c r="B80" s="15">
        <v>44249</v>
      </c>
      <c r="C80" s="155" t="s">
        <v>9</v>
      </c>
      <c r="D80" s="14" t="s">
        <v>23</v>
      </c>
      <c r="E80" s="361" t="s">
        <v>6603</v>
      </c>
      <c r="F80" s="131">
        <f t="shared" si="2"/>
        <v>44263</v>
      </c>
      <c r="G80" s="131"/>
      <c r="H80" s="262" t="s">
        <v>6604</v>
      </c>
      <c r="I80" s="171" t="s">
        <v>6409</v>
      </c>
      <c r="J80" s="171" t="s">
        <v>125</v>
      </c>
      <c r="K80" s="171" t="s">
        <v>121</v>
      </c>
      <c r="L80" s="178" t="s">
        <v>6605</v>
      </c>
      <c r="M80" s="118" t="s">
        <v>6606</v>
      </c>
      <c r="N80" s="399" t="s">
        <v>6607</v>
      </c>
      <c r="O80" s="14" t="s">
        <v>23</v>
      </c>
      <c r="P80" s="71" t="s">
        <v>4327</v>
      </c>
      <c r="Q80" s="426">
        <v>44705100</v>
      </c>
      <c r="R80" s="407" t="s">
        <v>6459</v>
      </c>
      <c r="S80" s="431" t="s">
        <v>14</v>
      </c>
      <c r="T80" s="14"/>
      <c r="U80" s="162"/>
      <c r="V80" s="14"/>
      <c r="W80" s="14"/>
      <c r="X80" s="14"/>
    </row>
    <row r="81" spans="1:24" ht="38.25" customHeight="1">
      <c r="A81" s="45">
        <v>65</v>
      </c>
      <c r="B81" s="15">
        <v>44249</v>
      </c>
      <c r="C81" s="155" t="s">
        <v>9</v>
      </c>
      <c r="D81" s="14" t="s">
        <v>1005</v>
      </c>
      <c r="E81" s="14" t="s">
        <v>166</v>
      </c>
      <c r="F81" s="131">
        <f t="shared" si="2"/>
        <v>44263</v>
      </c>
      <c r="G81" s="131"/>
      <c r="H81" s="262" t="s">
        <v>6608</v>
      </c>
      <c r="I81" s="171" t="s">
        <v>6409</v>
      </c>
      <c r="J81" s="171" t="s">
        <v>6609</v>
      </c>
      <c r="K81" s="171" t="s">
        <v>1097</v>
      </c>
      <c r="L81" s="178" t="s">
        <v>6610</v>
      </c>
      <c r="M81" s="399">
        <v>44260</v>
      </c>
      <c r="N81" s="378" t="s">
        <v>6611</v>
      </c>
      <c r="O81" s="113" t="s">
        <v>1005</v>
      </c>
      <c r="P81" s="14" t="s">
        <v>4429</v>
      </c>
      <c r="Q81" s="426">
        <v>1621727300</v>
      </c>
      <c r="R81" s="540" t="s">
        <v>14</v>
      </c>
      <c r="S81" s="426"/>
      <c r="T81" s="14"/>
      <c r="U81" s="162"/>
      <c r="V81" s="14"/>
      <c r="W81" s="14"/>
      <c r="X81" s="14"/>
    </row>
    <row r="82" spans="1:24" ht="25.5" customHeight="1">
      <c r="A82" s="14">
        <v>66</v>
      </c>
      <c r="B82" s="15">
        <v>44250</v>
      </c>
      <c r="C82" s="155" t="s">
        <v>9</v>
      </c>
      <c r="D82" s="14" t="s">
        <v>23</v>
      </c>
      <c r="E82" s="14" t="s">
        <v>6612</v>
      </c>
      <c r="F82" s="131">
        <f t="shared" si="2"/>
        <v>44264</v>
      </c>
      <c r="G82" s="131"/>
      <c r="H82" s="262" t="s">
        <v>6613</v>
      </c>
      <c r="I82" s="171" t="s">
        <v>6409</v>
      </c>
      <c r="J82" s="171" t="s">
        <v>125</v>
      </c>
      <c r="K82" s="171" t="s">
        <v>121</v>
      </c>
      <c r="L82" s="178" t="s">
        <v>6605</v>
      </c>
      <c r="M82" s="118" t="s">
        <v>6606</v>
      </c>
      <c r="N82" s="399" t="s">
        <v>6607</v>
      </c>
      <c r="O82" s="14" t="s">
        <v>23</v>
      </c>
      <c r="P82" s="71" t="s">
        <v>4327</v>
      </c>
      <c r="Q82" s="426">
        <v>44705100</v>
      </c>
      <c r="R82" s="407" t="s">
        <v>6459</v>
      </c>
      <c r="S82" s="431" t="s">
        <v>14</v>
      </c>
      <c r="T82" s="14"/>
      <c r="U82" s="162"/>
      <c r="V82" s="14"/>
      <c r="W82" s="14"/>
      <c r="X82" s="14"/>
    </row>
    <row r="83" spans="1:24" ht="63.75" customHeight="1">
      <c r="A83" s="45">
        <v>67</v>
      </c>
      <c r="B83" s="15">
        <v>44250</v>
      </c>
      <c r="C83" s="155" t="s">
        <v>9</v>
      </c>
      <c r="D83" s="14" t="s">
        <v>10</v>
      </c>
      <c r="E83" s="361" t="s">
        <v>192</v>
      </c>
      <c r="F83" s="131">
        <f t="shared" si="2"/>
        <v>44264</v>
      </c>
      <c r="G83" s="131"/>
      <c r="H83" s="262" t="s">
        <v>6614</v>
      </c>
      <c r="I83" s="171" t="s">
        <v>6416</v>
      </c>
      <c r="J83" s="171" t="s">
        <v>6615</v>
      </c>
      <c r="K83" s="171" t="s">
        <v>6616</v>
      </c>
      <c r="L83" s="178"/>
      <c r="M83" s="399">
        <v>44260</v>
      </c>
      <c r="N83" s="378" t="s">
        <v>6617</v>
      </c>
      <c r="O83" s="14" t="s">
        <v>10</v>
      </c>
      <c r="P83" s="14"/>
      <c r="Q83" s="426"/>
      <c r="R83" s="426" t="s">
        <v>6459</v>
      </c>
      <c r="S83" s="426"/>
      <c r="T83" s="14"/>
      <c r="U83" s="162"/>
      <c r="V83" s="14"/>
      <c r="W83" s="14"/>
      <c r="X83" s="14"/>
    </row>
    <row r="84" spans="1:24" ht="25.5" customHeight="1">
      <c r="A84" s="14">
        <v>68</v>
      </c>
      <c r="B84" s="15">
        <v>44251</v>
      </c>
      <c r="C84" s="155" t="s">
        <v>9</v>
      </c>
      <c r="D84" s="14" t="s">
        <v>23</v>
      </c>
      <c r="E84" s="14" t="s">
        <v>222</v>
      </c>
      <c r="F84" s="131">
        <f t="shared" si="2"/>
        <v>44265</v>
      </c>
      <c r="G84" s="131"/>
      <c r="H84" s="262" t="s">
        <v>6618</v>
      </c>
      <c r="I84" s="171" t="s">
        <v>6412</v>
      </c>
      <c r="J84" s="537" t="s">
        <v>170</v>
      </c>
      <c r="K84" s="171" t="s">
        <v>121</v>
      </c>
      <c r="L84" s="178" t="s">
        <v>355</v>
      </c>
      <c r="M84" s="15" t="s">
        <v>6586</v>
      </c>
      <c r="N84" s="399" t="s">
        <v>6619</v>
      </c>
      <c r="O84" s="14" t="s">
        <v>23</v>
      </c>
      <c r="P84" s="71" t="s">
        <v>4327</v>
      </c>
      <c r="Q84" s="426">
        <v>170000000</v>
      </c>
      <c r="R84" s="407" t="s">
        <v>6459</v>
      </c>
      <c r="S84" s="426"/>
      <c r="T84" s="14"/>
      <c r="U84" s="162"/>
      <c r="V84" s="14"/>
      <c r="W84" s="14"/>
      <c r="X84" s="14"/>
    </row>
    <row r="85" spans="1:24" ht="25.5" customHeight="1">
      <c r="A85" s="45">
        <v>69</v>
      </c>
      <c r="B85" s="15">
        <v>44251</v>
      </c>
      <c r="C85" s="155" t="s">
        <v>9</v>
      </c>
      <c r="D85" s="14" t="s">
        <v>1002</v>
      </c>
      <c r="E85" s="361" t="s">
        <v>2086</v>
      </c>
      <c r="F85" s="131">
        <f t="shared" si="2"/>
        <v>44265</v>
      </c>
      <c r="G85" s="131"/>
      <c r="H85" s="262" t="s">
        <v>6620</v>
      </c>
      <c r="I85" s="171" t="s">
        <v>6409</v>
      </c>
      <c r="J85" s="171" t="s">
        <v>513</v>
      </c>
      <c r="K85" s="171" t="s">
        <v>1097</v>
      </c>
      <c r="L85" s="333" t="s">
        <v>6621</v>
      </c>
      <c r="M85" s="391">
        <v>44265</v>
      </c>
      <c r="N85" s="333" t="s">
        <v>1169</v>
      </c>
      <c r="O85" s="14" t="s">
        <v>1002</v>
      </c>
      <c r="P85" s="14" t="s">
        <v>4429</v>
      </c>
      <c r="Q85" s="426">
        <v>6572792700</v>
      </c>
      <c r="R85" s="426" t="s">
        <v>6459</v>
      </c>
      <c r="S85" s="426"/>
      <c r="T85" s="14"/>
      <c r="U85" s="162"/>
      <c r="V85" s="14"/>
      <c r="W85" s="14"/>
      <c r="X85" s="14"/>
    </row>
    <row r="86" spans="1:24" ht="25.5" customHeight="1">
      <c r="A86" s="14">
        <v>70</v>
      </c>
      <c r="B86" s="15">
        <v>44251</v>
      </c>
      <c r="C86" s="155" t="s">
        <v>9</v>
      </c>
      <c r="D86" s="14" t="s">
        <v>27</v>
      </c>
      <c r="E86" s="361" t="s">
        <v>6622</v>
      </c>
      <c r="F86" s="131">
        <f t="shared" si="2"/>
        <v>44265</v>
      </c>
      <c r="G86" s="131"/>
      <c r="H86" s="262" t="s">
        <v>6623</v>
      </c>
      <c r="I86" s="171" t="s">
        <v>6409</v>
      </c>
      <c r="J86" s="537" t="s">
        <v>170</v>
      </c>
      <c r="K86" s="171" t="s">
        <v>121</v>
      </c>
      <c r="L86" s="178" t="s">
        <v>6624</v>
      </c>
      <c r="M86" s="15">
        <v>44265</v>
      </c>
      <c r="N86" s="178" t="s">
        <v>197</v>
      </c>
      <c r="O86" s="14" t="s">
        <v>27</v>
      </c>
      <c r="P86" s="14" t="s">
        <v>4327</v>
      </c>
      <c r="Q86" s="426">
        <v>635773796</v>
      </c>
      <c r="R86" s="426" t="s">
        <v>6459</v>
      </c>
      <c r="S86" s="426" t="s">
        <v>6625</v>
      </c>
      <c r="T86" s="14"/>
      <c r="U86" s="162"/>
      <c r="V86" s="14"/>
      <c r="W86" s="14"/>
      <c r="X86" s="14"/>
    </row>
    <row r="87" spans="1:24" ht="25.5" customHeight="1">
      <c r="A87" s="45">
        <v>71</v>
      </c>
      <c r="B87" s="15">
        <v>44251</v>
      </c>
      <c r="C87" s="155" t="s">
        <v>9</v>
      </c>
      <c r="D87" s="14" t="s">
        <v>1002</v>
      </c>
      <c r="E87" s="14" t="s">
        <v>6626</v>
      </c>
      <c r="F87" s="131">
        <f t="shared" si="2"/>
        <v>44265</v>
      </c>
      <c r="G87" s="131"/>
      <c r="H87" s="262" t="s">
        <v>6627</v>
      </c>
      <c r="I87" s="171" t="s">
        <v>6409</v>
      </c>
      <c r="J87" s="537" t="s">
        <v>170</v>
      </c>
      <c r="K87" s="171" t="s">
        <v>121</v>
      </c>
      <c r="L87" s="333" t="s">
        <v>6628</v>
      </c>
      <c r="M87" s="391">
        <v>44265</v>
      </c>
      <c r="N87" s="333" t="s">
        <v>1231</v>
      </c>
      <c r="O87" s="14" t="s">
        <v>1002</v>
      </c>
      <c r="P87" s="427" t="s">
        <v>4327</v>
      </c>
      <c r="Q87" s="426">
        <v>633260000</v>
      </c>
      <c r="R87" s="426" t="s">
        <v>6459</v>
      </c>
      <c r="S87" s="426"/>
      <c r="T87" s="14"/>
      <c r="U87" s="162"/>
      <c r="V87" s="14"/>
      <c r="W87" s="14"/>
      <c r="X87" s="14"/>
    </row>
    <row r="88" spans="1:24" ht="25.5" customHeight="1">
      <c r="A88" s="14">
        <v>72</v>
      </c>
      <c r="B88" s="15">
        <v>44251</v>
      </c>
      <c r="C88" s="155" t="s">
        <v>9</v>
      </c>
      <c r="D88" s="14" t="s">
        <v>27</v>
      </c>
      <c r="E88" s="14" t="s">
        <v>255</v>
      </c>
      <c r="F88" s="131">
        <f t="shared" si="2"/>
        <v>44265</v>
      </c>
      <c r="G88" s="131"/>
      <c r="H88" s="262" t="s">
        <v>6623</v>
      </c>
      <c r="I88" s="171" t="s">
        <v>6409</v>
      </c>
      <c r="J88" s="537" t="s">
        <v>170</v>
      </c>
      <c r="K88" s="171" t="s">
        <v>121</v>
      </c>
      <c r="L88" s="185" t="s">
        <v>6624</v>
      </c>
      <c r="M88" s="118">
        <v>44265</v>
      </c>
      <c r="N88" s="178" t="s">
        <v>197</v>
      </c>
      <c r="O88" s="14" t="s">
        <v>27</v>
      </c>
      <c r="P88" s="14" t="s">
        <v>4327</v>
      </c>
      <c r="Q88" s="426">
        <v>635773796</v>
      </c>
      <c r="R88" s="426" t="s">
        <v>6459</v>
      </c>
      <c r="S88" s="426" t="s">
        <v>6625</v>
      </c>
      <c r="T88" s="14"/>
      <c r="U88" s="162"/>
      <c r="V88" s="14"/>
      <c r="W88" s="14"/>
      <c r="X88" s="14"/>
    </row>
    <row r="89" spans="1:24" ht="25.5" customHeight="1">
      <c r="A89" s="45">
        <v>73</v>
      </c>
      <c r="B89" s="15">
        <v>44251</v>
      </c>
      <c r="C89" s="155" t="s">
        <v>9</v>
      </c>
      <c r="D89" s="14" t="s">
        <v>27</v>
      </c>
      <c r="E89" s="14" t="s">
        <v>6529</v>
      </c>
      <c r="F89" s="131">
        <f t="shared" si="2"/>
        <v>44265</v>
      </c>
      <c r="G89" s="131"/>
      <c r="H89" s="262" t="s">
        <v>6566</v>
      </c>
      <c r="I89" s="171" t="s">
        <v>6417</v>
      </c>
      <c r="J89" s="171" t="s">
        <v>6356</v>
      </c>
      <c r="K89" s="171" t="s">
        <v>6357</v>
      </c>
      <c r="L89" s="185"/>
      <c r="M89" s="15">
        <v>44258</v>
      </c>
      <c r="N89" s="185" t="s">
        <v>6629</v>
      </c>
      <c r="O89" s="14" t="s">
        <v>27</v>
      </c>
      <c r="P89" s="14" t="s">
        <v>6360</v>
      </c>
      <c r="Q89" s="426">
        <v>527621802</v>
      </c>
      <c r="R89" s="438" t="s">
        <v>6459</v>
      </c>
      <c r="S89" s="426"/>
      <c r="T89" s="14"/>
      <c r="U89" s="162"/>
      <c r="V89" s="14"/>
      <c r="W89" s="14"/>
      <c r="X89" s="14"/>
    </row>
    <row r="90" spans="1:24" ht="25.5" customHeight="1">
      <c r="A90" s="14">
        <v>74</v>
      </c>
      <c r="B90" s="15">
        <v>44251</v>
      </c>
      <c r="C90" s="155" t="s">
        <v>9</v>
      </c>
      <c r="D90" s="14" t="s">
        <v>10</v>
      </c>
      <c r="E90" s="14" t="s">
        <v>180</v>
      </c>
      <c r="F90" s="131">
        <f t="shared" si="2"/>
        <v>44265</v>
      </c>
      <c r="G90" s="131"/>
      <c r="H90" s="262" t="s">
        <v>6630</v>
      </c>
      <c r="I90" s="171" t="s">
        <v>6409</v>
      </c>
      <c r="J90" s="171" t="s">
        <v>6631</v>
      </c>
      <c r="K90" s="171" t="s">
        <v>121</v>
      </c>
      <c r="L90" s="179" t="s">
        <v>1195</v>
      </c>
      <c r="M90" s="15">
        <v>44265</v>
      </c>
      <c r="N90" s="178" t="s">
        <v>6632</v>
      </c>
      <c r="O90" s="14" t="s">
        <v>10</v>
      </c>
      <c r="P90" s="427" t="s">
        <v>4327</v>
      </c>
      <c r="Q90" s="426">
        <v>22500000</v>
      </c>
      <c r="R90" s="426" t="s">
        <v>6459</v>
      </c>
      <c r="S90" s="426"/>
      <c r="T90" s="14"/>
      <c r="U90" s="162"/>
      <c r="V90" s="14"/>
      <c r="W90" s="14"/>
      <c r="X90" s="14"/>
    </row>
    <row r="91" spans="1:24" ht="25.5" customHeight="1">
      <c r="A91" s="45">
        <v>75</v>
      </c>
      <c r="B91" s="15">
        <v>44252</v>
      </c>
      <c r="C91" s="155" t="s">
        <v>9</v>
      </c>
      <c r="D91" s="14" t="s">
        <v>15</v>
      </c>
      <c r="E91" s="361" t="s">
        <v>6633</v>
      </c>
      <c r="F91" s="131">
        <f t="shared" si="2"/>
        <v>44266</v>
      </c>
      <c r="G91" s="131"/>
      <c r="H91" s="262" t="s">
        <v>6634</v>
      </c>
      <c r="I91" s="171" t="s">
        <v>6414</v>
      </c>
      <c r="J91" s="537" t="s">
        <v>170</v>
      </c>
      <c r="K91" s="171" t="s">
        <v>121</v>
      </c>
      <c r="L91" s="98">
        <v>0</v>
      </c>
      <c r="M91" s="15">
        <v>44258</v>
      </c>
      <c r="N91" s="185" t="s">
        <v>6635</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412</v>
      </c>
      <c r="F92" s="131">
        <f t="shared" si="2"/>
        <v>44267</v>
      </c>
      <c r="G92" s="131"/>
      <c r="H92" s="262" t="s">
        <v>6636</v>
      </c>
      <c r="I92" s="171" t="s">
        <v>6408</v>
      </c>
      <c r="J92" s="171" t="s">
        <v>1198</v>
      </c>
      <c r="K92" s="171" t="s">
        <v>121</v>
      </c>
      <c r="L92" s="178" t="s">
        <v>6637</v>
      </c>
      <c r="M92" s="118">
        <v>44266</v>
      </c>
      <c r="N92" s="185" t="s">
        <v>210</v>
      </c>
      <c r="O92" s="14" t="s">
        <v>15</v>
      </c>
      <c r="P92" s="14" t="s">
        <v>4327</v>
      </c>
      <c r="Q92" s="426">
        <v>50000000</v>
      </c>
      <c r="R92" s="426" t="s">
        <v>6480</v>
      </c>
      <c r="S92" s="426"/>
      <c r="T92" s="14"/>
      <c r="U92" s="162"/>
      <c r="V92" s="14"/>
      <c r="W92" s="14"/>
      <c r="X92" s="14"/>
    </row>
    <row r="93" spans="1:24" ht="51" customHeight="1">
      <c r="A93" s="45">
        <v>77</v>
      </c>
      <c r="B93" s="118">
        <v>44253</v>
      </c>
      <c r="C93" s="155" t="s">
        <v>9</v>
      </c>
      <c r="D93" s="14" t="s">
        <v>27</v>
      </c>
      <c r="E93" s="14" t="s">
        <v>6638</v>
      </c>
      <c r="F93" s="131">
        <f t="shared" si="2"/>
        <v>44267</v>
      </c>
      <c r="G93" s="131"/>
      <c r="H93" s="262" t="s">
        <v>6639</v>
      </c>
      <c r="I93" s="171" t="s">
        <v>6415</v>
      </c>
      <c r="J93" s="171" t="s">
        <v>1720</v>
      </c>
      <c r="K93" s="171" t="s">
        <v>903</v>
      </c>
      <c r="L93" s="178"/>
      <c r="M93" s="15">
        <v>44258</v>
      </c>
      <c r="N93" s="185" t="s">
        <v>1209</v>
      </c>
      <c r="O93" s="14" t="s">
        <v>27</v>
      </c>
      <c r="P93" s="14" t="s">
        <v>6640</v>
      </c>
      <c r="Q93" s="426">
        <v>40149757802</v>
      </c>
      <c r="R93" s="426" t="s">
        <v>5634</v>
      </c>
      <c r="S93" s="426"/>
      <c r="T93" s="14"/>
      <c r="U93" s="162"/>
      <c r="V93" s="14"/>
      <c r="W93" s="14"/>
      <c r="X93" s="14"/>
    </row>
    <row r="94" spans="1:24" ht="25.5" customHeight="1">
      <c r="A94" s="14">
        <v>78</v>
      </c>
      <c r="B94" s="15">
        <v>44256</v>
      </c>
      <c r="C94" s="155" t="s">
        <v>9</v>
      </c>
      <c r="D94" s="14" t="s">
        <v>23</v>
      </c>
      <c r="E94" s="14" t="s">
        <v>3832</v>
      </c>
      <c r="F94" s="131">
        <f t="shared" si="2"/>
        <v>44270</v>
      </c>
      <c r="G94" s="131"/>
      <c r="H94" s="262" t="s">
        <v>6641</v>
      </c>
      <c r="I94" s="171" t="s">
        <v>6409</v>
      </c>
      <c r="J94" s="537" t="s">
        <v>170</v>
      </c>
      <c r="K94" s="171" t="s">
        <v>121</v>
      </c>
      <c r="L94" s="178" t="s">
        <v>6642</v>
      </c>
      <c r="M94" s="15">
        <v>44270</v>
      </c>
      <c r="N94" s="118" t="s">
        <v>6643</v>
      </c>
      <c r="O94" s="14" t="s">
        <v>23</v>
      </c>
      <c r="P94" s="71" t="s">
        <v>4327</v>
      </c>
      <c r="Q94" s="426">
        <v>1600000000</v>
      </c>
      <c r="R94" s="407" t="s">
        <v>5634</v>
      </c>
      <c r="S94" s="426"/>
      <c r="T94" s="14"/>
      <c r="U94" s="162"/>
      <c r="V94" s="14"/>
      <c r="W94" s="14"/>
      <c r="X94" s="14"/>
    </row>
    <row r="95" spans="1:24" ht="38.25" customHeight="1">
      <c r="A95" s="45">
        <v>79</v>
      </c>
      <c r="B95" s="15">
        <v>44257</v>
      </c>
      <c r="C95" s="155" t="s">
        <v>9</v>
      </c>
      <c r="D95" s="14" t="s">
        <v>27</v>
      </c>
      <c r="E95" s="14" t="s">
        <v>6644</v>
      </c>
      <c r="F95" s="131">
        <f t="shared" si="2"/>
        <v>44271</v>
      </c>
      <c r="G95" s="131"/>
      <c r="H95" s="262" t="s">
        <v>6645</v>
      </c>
      <c r="I95" s="171" t="s">
        <v>6417</v>
      </c>
      <c r="J95" s="171" t="s">
        <v>6646</v>
      </c>
      <c r="K95" s="171" t="s">
        <v>427</v>
      </c>
      <c r="L95" s="178"/>
      <c r="M95" s="15">
        <v>44260</v>
      </c>
      <c r="N95" s="178" t="s">
        <v>6647</v>
      </c>
      <c r="O95" s="171" t="s">
        <v>27</v>
      </c>
      <c r="P95" s="14" t="s">
        <v>4370</v>
      </c>
      <c r="Q95" s="426">
        <v>19022100</v>
      </c>
      <c r="R95" s="426" t="s">
        <v>6459</v>
      </c>
      <c r="S95" s="426"/>
      <c r="T95" s="14"/>
      <c r="U95" s="162"/>
      <c r="V95" s="14"/>
      <c r="W95" s="14"/>
      <c r="X95" s="14"/>
    </row>
    <row r="96" spans="1:24" ht="38.25" customHeight="1">
      <c r="A96" s="14">
        <v>80</v>
      </c>
      <c r="B96" s="15">
        <v>44257</v>
      </c>
      <c r="C96" s="155" t="s">
        <v>9</v>
      </c>
      <c r="D96" s="14" t="s">
        <v>1005</v>
      </c>
      <c r="E96" s="14" t="s">
        <v>6568</v>
      </c>
      <c r="F96" s="131">
        <f t="shared" si="2"/>
        <v>44271</v>
      </c>
      <c r="G96" s="131"/>
      <c r="H96" s="262" t="s">
        <v>6648</v>
      </c>
      <c r="I96" s="171" t="s">
        <v>6412</v>
      </c>
      <c r="J96" s="171" t="s">
        <v>6649</v>
      </c>
      <c r="K96" s="171" t="s">
        <v>1097</v>
      </c>
      <c r="L96" s="185"/>
      <c r="M96" s="15">
        <v>44266</v>
      </c>
      <c r="N96" s="185" t="s">
        <v>207</v>
      </c>
      <c r="O96" s="113" t="s">
        <v>1005</v>
      </c>
      <c r="P96" s="14" t="s">
        <v>4429</v>
      </c>
      <c r="Q96" s="426">
        <v>23400000</v>
      </c>
      <c r="R96" s="540"/>
      <c r="S96" s="426"/>
      <c r="T96" s="14"/>
      <c r="U96" s="162"/>
      <c r="V96" s="14"/>
      <c r="W96" s="14"/>
      <c r="X96" s="14"/>
    </row>
    <row r="97" spans="1:24" ht="51" customHeight="1">
      <c r="A97" s="45">
        <v>81</v>
      </c>
      <c r="B97" s="15">
        <v>44258</v>
      </c>
      <c r="C97" s="155" t="s">
        <v>9</v>
      </c>
      <c r="D97" s="14" t="s">
        <v>23</v>
      </c>
      <c r="E97" s="361" t="s">
        <v>773</v>
      </c>
      <c r="F97" s="131">
        <f t="shared" si="2"/>
        <v>44272</v>
      </c>
      <c r="G97" s="131"/>
      <c r="H97" s="262" t="s">
        <v>6532</v>
      </c>
      <c r="I97" s="171" t="s">
        <v>6416</v>
      </c>
      <c r="J97" s="171" t="s">
        <v>125</v>
      </c>
      <c r="K97" s="171" t="s">
        <v>121</v>
      </c>
      <c r="L97" s="178" t="s">
        <v>355</v>
      </c>
      <c r="M97" s="15" t="s">
        <v>6650</v>
      </c>
      <c r="N97" s="399" t="s">
        <v>6651</v>
      </c>
      <c r="O97" s="113" t="s">
        <v>23</v>
      </c>
      <c r="P97" s="71" t="s">
        <v>4327</v>
      </c>
      <c r="Q97" s="426">
        <v>125268025</v>
      </c>
      <c r="R97" s="407"/>
      <c r="S97" s="431"/>
      <c r="T97" s="14"/>
      <c r="U97" s="162"/>
      <c r="V97" s="14"/>
      <c r="W97" s="14"/>
      <c r="X97" s="14"/>
    </row>
    <row r="98" spans="1:24" ht="25.5" customHeight="1">
      <c r="A98" s="14">
        <v>82</v>
      </c>
      <c r="B98" s="15">
        <v>44258</v>
      </c>
      <c r="C98" s="155" t="s">
        <v>9</v>
      </c>
      <c r="D98" s="14" t="s">
        <v>1002</v>
      </c>
      <c r="E98" s="14" t="s">
        <v>6652</v>
      </c>
      <c r="F98" s="131">
        <f t="shared" si="2"/>
        <v>44272</v>
      </c>
      <c r="H98" s="440" t="s">
        <v>6653</v>
      </c>
      <c r="I98" s="171" t="s">
        <v>6412</v>
      </c>
      <c r="J98" s="171" t="s">
        <v>125</v>
      </c>
      <c r="K98" s="171" t="s">
        <v>121</v>
      </c>
      <c r="L98" s="178"/>
      <c r="M98" s="391">
        <v>44266</v>
      </c>
      <c r="N98" s="333" t="s">
        <v>6654</v>
      </c>
      <c r="O98" s="113" t="s">
        <v>1002</v>
      </c>
      <c r="P98" s="14"/>
      <c r="Q98" s="426"/>
      <c r="R98" s="441"/>
      <c r="S98" s="438" t="s">
        <v>14</v>
      </c>
      <c r="T98" s="14"/>
      <c r="U98" s="162"/>
      <c r="V98" s="14"/>
      <c r="W98" s="14"/>
      <c r="X98" s="14"/>
    </row>
    <row r="99" spans="1:24" ht="25.5" customHeight="1">
      <c r="A99" s="45">
        <v>83</v>
      </c>
      <c r="B99" s="15">
        <v>44258</v>
      </c>
      <c r="C99" s="155" t="s">
        <v>9</v>
      </c>
      <c r="D99" s="14" t="s">
        <v>1005</v>
      </c>
      <c r="E99" s="14" t="s">
        <v>180</v>
      </c>
      <c r="F99" s="131">
        <f t="shared" si="2"/>
        <v>44272</v>
      </c>
      <c r="G99" s="131"/>
      <c r="H99" s="262" t="s">
        <v>6655</v>
      </c>
      <c r="I99" s="171" t="s">
        <v>6409</v>
      </c>
      <c r="J99" s="171" t="s">
        <v>6656</v>
      </c>
      <c r="K99" s="171" t="s">
        <v>1097</v>
      </c>
      <c r="L99" s="178" t="s">
        <v>4458</v>
      </c>
      <c r="M99" s="118">
        <v>44272</v>
      </c>
      <c r="N99" s="185" t="s">
        <v>6657</v>
      </c>
      <c r="O99" s="113" t="s">
        <v>1005</v>
      </c>
      <c r="P99" s="14" t="s">
        <v>4429</v>
      </c>
      <c r="Q99" s="426">
        <v>30000000</v>
      </c>
      <c r="R99" s="540" t="s">
        <v>14</v>
      </c>
      <c r="S99" s="426"/>
      <c r="T99" s="14"/>
      <c r="U99" s="162"/>
      <c r="V99" s="14"/>
      <c r="W99" s="14"/>
      <c r="X99" s="14"/>
    </row>
    <row r="100" spans="1:24" ht="76.5" customHeight="1">
      <c r="A100" s="14">
        <v>84</v>
      </c>
      <c r="B100" s="15">
        <v>44258</v>
      </c>
      <c r="C100" s="155" t="s">
        <v>9</v>
      </c>
      <c r="D100" s="14" t="s">
        <v>1005</v>
      </c>
      <c r="E100" s="14" t="s">
        <v>166</v>
      </c>
      <c r="F100" s="131">
        <f t="shared" si="2"/>
        <v>44272</v>
      </c>
      <c r="G100" s="504"/>
      <c r="H100" s="262" t="s">
        <v>6658</v>
      </c>
      <c r="I100" s="171" t="s">
        <v>6409</v>
      </c>
      <c r="J100" s="171" t="s">
        <v>1317</v>
      </c>
      <c r="K100" s="171" t="s">
        <v>419</v>
      </c>
      <c r="L100" s="178" t="s">
        <v>6659</v>
      </c>
      <c r="M100" s="118">
        <v>44272</v>
      </c>
      <c r="N100" s="185" t="s">
        <v>6660</v>
      </c>
      <c r="O100" s="113" t="s">
        <v>1005</v>
      </c>
      <c r="P100" s="14" t="s">
        <v>4429</v>
      </c>
      <c r="Q100" s="426">
        <v>2281965604</v>
      </c>
      <c r="R100" s="426" t="s">
        <v>6487</v>
      </c>
      <c r="S100" s="426"/>
      <c r="T100" s="14"/>
      <c r="U100" s="162"/>
      <c r="V100" s="14"/>
      <c r="W100" s="14"/>
      <c r="X100" s="14"/>
    </row>
    <row r="101" spans="1:24" ht="140.25" customHeight="1">
      <c r="A101" s="45">
        <v>85</v>
      </c>
      <c r="B101" s="15">
        <v>44258</v>
      </c>
      <c r="C101" s="155" t="s">
        <v>9</v>
      </c>
      <c r="D101" s="14" t="s">
        <v>27</v>
      </c>
      <c r="E101" s="14" t="s">
        <v>6661</v>
      </c>
      <c r="F101" s="553">
        <f t="shared" si="2"/>
        <v>44272</v>
      </c>
      <c r="G101" s="311"/>
      <c r="H101" s="342" t="s">
        <v>6662</v>
      </c>
      <c r="I101" s="171" t="s">
        <v>6415</v>
      </c>
      <c r="J101" s="171" t="s">
        <v>6663</v>
      </c>
      <c r="K101" s="171" t="s">
        <v>6664</v>
      </c>
      <c r="L101" s="178"/>
      <c r="M101" s="15">
        <v>44260</v>
      </c>
      <c r="N101" s="178" t="s">
        <v>6665</v>
      </c>
      <c r="O101" s="171" t="s">
        <v>27</v>
      </c>
      <c r="P101" s="14" t="s">
        <v>4963</v>
      </c>
      <c r="Q101" s="426">
        <v>10000000</v>
      </c>
      <c r="R101" s="426" t="s">
        <v>6487</v>
      </c>
      <c r="S101" s="426"/>
      <c r="T101" s="14"/>
      <c r="U101" s="162"/>
      <c r="V101" s="14"/>
      <c r="W101" s="14"/>
      <c r="X101" s="14"/>
    </row>
    <row r="102" spans="1:24" ht="25.5" customHeight="1">
      <c r="A102" s="14">
        <v>86</v>
      </c>
      <c r="B102" s="15">
        <v>44259</v>
      </c>
      <c r="C102" s="155" t="s">
        <v>9</v>
      </c>
      <c r="D102" s="14" t="s">
        <v>1002</v>
      </c>
      <c r="E102" s="14" t="s">
        <v>6626</v>
      </c>
      <c r="F102" s="131">
        <f t="shared" si="2"/>
        <v>44273</v>
      </c>
      <c r="G102" s="512"/>
      <c r="H102" s="262" t="s">
        <v>6666</v>
      </c>
      <c r="I102" s="171" t="s">
        <v>6409</v>
      </c>
      <c r="J102" s="537" t="s">
        <v>170</v>
      </c>
      <c r="K102" s="171" t="s">
        <v>121</v>
      </c>
      <c r="L102" s="333" t="s">
        <v>6628</v>
      </c>
      <c r="M102" s="391">
        <v>44265</v>
      </c>
      <c r="N102" s="333" t="s">
        <v>1231</v>
      </c>
      <c r="O102" s="113" t="s">
        <v>1002</v>
      </c>
      <c r="P102" s="427" t="s">
        <v>4327</v>
      </c>
      <c r="Q102" s="426">
        <v>207000000</v>
      </c>
      <c r="R102" s="426" t="s">
        <v>6487</v>
      </c>
      <c r="S102" s="426" t="s">
        <v>14</v>
      </c>
      <c r="T102" s="14"/>
      <c r="U102" s="162"/>
      <c r="V102" s="14"/>
      <c r="W102" s="14"/>
      <c r="X102" s="14"/>
    </row>
    <row r="103" spans="1:24" ht="25.5" customHeight="1">
      <c r="A103" s="45">
        <v>87</v>
      </c>
      <c r="B103" s="15">
        <v>44259</v>
      </c>
      <c r="C103" s="155" t="s">
        <v>9</v>
      </c>
      <c r="D103" s="14" t="s">
        <v>1002</v>
      </c>
      <c r="E103" s="14" t="s">
        <v>6667</v>
      </c>
      <c r="F103" s="131">
        <f t="shared" si="2"/>
        <v>44273</v>
      </c>
      <c r="G103" s="131"/>
      <c r="H103" s="262" t="s">
        <v>6668</v>
      </c>
      <c r="I103" s="171" t="s">
        <v>6409</v>
      </c>
      <c r="J103" s="259" t="s">
        <v>3510</v>
      </c>
      <c r="K103" s="259" t="s">
        <v>415</v>
      </c>
      <c r="L103" s="333" t="s">
        <v>6669</v>
      </c>
      <c r="M103" s="391">
        <v>44274</v>
      </c>
      <c r="N103" s="333" t="s">
        <v>6670</v>
      </c>
      <c r="O103" s="113" t="s">
        <v>1002</v>
      </c>
      <c r="P103" s="25" t="s">
        <v>4370</v>
      </c>
      <c r="Q103" s="426">
        <v>65000000</v>
      </c>
      <c r="R103" s="442" t="s">
        <v>5634</v>
      </c>
      <c r="S103" s="442"/>
      <c r="T103" s="14"/>
      <c r="U103" s="162"/>
      <c r="V103" s="14"/>
      <c r="W103" s="14"/>
      <c r="X103" s="14"/>
    </row>
    <row r="104" spans="1:24" ht="25.5" customHeight="1">
      <c r="A104" s="14">
        <v>88</v>
      </c>
      <c r="B104" s="15">
        <v>44259</v>
      </c>
      <c r="C104" s="155" t="s">
        <v>9</v>
      </c>
      <c r="D104" s="14" t="s">
        <v>23</v>
      </c>
      <c r="E104" s="14" t="s">
        <v>361</v>
      </c>
      <c r="F104" s="131">
        <f t="shared" si="2"/>
        <v>44273</v>
      </c>
      <c r="G104" s="131"/>
      <c r="H104" s="262" t="s">
        <v>6671</v>
      </c>
      <c r="I104" s="171" t="s">
        <v>6409</v>
      </c>
      <c r="J104" s="171" t="s">
        <v>249</v>
      </c>
      <c r="K104" s="171" t="s">
        <v>6537</v>
      </c>
      <c r="L104" s="178" t="s">
        <v>6672</v>
      </c>
      <c r="M104" s="399" t="s">
        <v>6673</v>
      </c>
      <c r="N104" s="399" t="s">
        <v>6674</v>
      </c>
      <c r="O104" s="113" t="s">
        <v>23</v>
      </c>
      <c r="P104" s="192" t="s">
        <v>4327</v>
      </c>
      <c r="Q104" s="426">
        <v>19800000</v>
      </c>
      <c r="R104" s="428" t="s">
        <v>6487</v>
      </c>
      <c r="S104" s="426"/>
      <c r="T104" s="14"/>
      <c r="U104" s="162"/>
      <c r="V104" s="14"/>
      <c r="W104" s="14"/>
      <c r="X104" s="14"/>
    </row>
    <row r="105" spans="1:24" ht="63.75" customHeight="1">
      <c r="A105" s="45">
        <v>89</v>
      </c>
      <c r="B105" s="15">
        <v>44260</v>
      </c>
      <c r="C105" s="155" t="s">
        <v>9</v>
      </c>
      <c r="D105" s="14" t="s">
        <v>1005</v>
      </c>
      <c r="E105" s="14" t="s">
        <v>6675</v>
      </c>
      <c r="F105" s="131">
        <f t="shared" si="2"/>
        <v>44274</v>
      </c>
      <c r="G105" s="131"/>
      <c r="H105" s="262" t="s">
        <v>6676</v>
      </c>
      <c r="I105" s="171" t="s">
        <v>6408</v>
      </c>
      <c r="J105" s="171" t="s">
        <v>1102</v>
      </c>
      <c r="K105" s="171" t="s">
        <v>6547</v>
      </c>
      <c r="L105" s="178" t="s">
        <v>6677</v>
      </c>
      <c r="M105" s="118">
        <v>43907</v>
      </c>
      <c r="N105" s="185" t="s">
        <v>6678</v>
      </c>
      <c r="O105" s="113" t="s">
        <v>1005</v>
      </c>
      <c r="P105" s="14" t="s">
        <v>5106</v>
      </c>
      <c r="Q105" s="426">
        <v>11800000</v>
      </c>
      <c r="R105" s="426" t="s">
        <v>6487</v>
      </c>
      <c r="S105" s="426"/>
      <c r="T105" s="14"/>
      <c r="U105" s="162"/>
      <c r="V105" s="14"/>
      <c r="W105" s="14"/>
      <c r="X105" s="14"/>
    </row>
    <row r="106" spans="1:24" ht="38.25" customHeight="1">
      <c r="A106" s="14">
        <v>90</v>
      </c>
      <c r="B106" s="15">
        <v>44260</v>
      </c>
      <c r="C106" s="155" t="s">
        <v>9</v>
      </c>
      <c r="D106" s="14" t="s">
        <v>23</v>
      </c>
      <c r="E106" s="14" t="s">
        <v>6679</v>
      </c>
      <c r="F106" s="131">
        <f t="shared" si="2"/>
        <v>44274</v>
      </c>
      <c r="G106" s="131"/>
      <c r="H106" s="262" t="s">
        <v>6680</v>
      </c>
      <c r="I106" s="171" t="s">
        <v>6417</v>
      </c>
      <c r="J106" s="171" t="s">
        <v>6681</v>
      </c>
      <c r="K106" s="171" t="s">
        <v>1097</v>
      </c>
      <c r="L106" s="178" t="s">
        <v>355</v>
      </c>
      <c r="M106" s="118" t="s">
        <v>6650</v>
      </c>
      <c r="N106" s="399" t="s">
        <v>6682</v>
      </c>
      <c r="O106" s="113" t="s">
        <v>23</v>
      </c>
      <c r="P106" s="71" t="s">
        <v>4429</v>
      </c>
      <c r="Q106" s="426">
        <v>118800000</v>
      </c>
      <c r="R106" s="407" t="s">
        <v>6487</v>
      </c>
      <c r="S106" s="426"/>
      <c r="T106" s="14"/>
      <c r="U106" s="162"/>
      <c r="V106" s="14"/>
      <c r="W106" s="14"/>
      <c r="X106" s="14"/>
    </row>
    <row r="107" spans="1:24" ht="51" customHeight="1">
      <c r="A107" s="45">
        <v>91</v>
      </c>
      <c r="B107" s="15">
        <v>44260</v>
      </c>
      <c r="C107" s="155" t="s">
        <v>9</v>
      </c>
      <c r="D107" s="14" t="s">
        <v>27</v>
      </c>
      <c r="E107" s="14" t="s">
        <v>6683</v>
      </c>
      <c r="F107" s="131">
        <f t="shared" si="2"/>
        <v>44274</v>
      </c>
      <c r="G107" s="131"/>
      <c r="H107" s="262" t="s">
        <v>6684</v>
      </c>
      <c r="I107" s="171" t="s">
        <v>6410</v>
      </c>
      <c r="J107" s="171" t="s">
        <v>2134</v>
      </c>
      <c r="K107" s="171" t="s">
        <v>429</v>
      </c>
      <c r="L107" s="178" t="s">
        <v>6685</v>
      </c>
      <c r="M107" s="118">
        <v>44273</v>
      </c>
      <c r="N107" s="185" t="s">
        <v>232</v>
      </c>
      <c r="O107" s="171" t="s">
        <v>27</v>
      </c>
      <c r="P107" s="14" t="s">
        <v>6686</v>
      </c>
      <c r="Q107" s="426">
        <v>50000000</v>
      </c>
      <c r="R107" s="426" t="s">
        <v>5634</v>
      </c>
      <c r="S107" s="426"/>
      <c r="T107" s="14"/>
      <c r="U107" s="162"/>
      <c r="V107" s="14"/>
      <c r="W107" s="14"/>
      <c r="X107" s="14"/>
    </row>
    <row r="108" spans="1:24" ht="38.25" customHeight="1">
      <c r="A108" s="14">
        <v>92</v>
      </c>
      <c r="B108" s="15">
        <v>44264</v>
      </c>
      <c r="C108" s="155" t="s">
        <v>9</v>
      </c>
      <c r="D108" s="14" t="s">
        <v>23</v>
      </c>
      <c r="E108" s="14" t="s">
        <v>6687</v>
      </c>
      <c r="F108" s="131">
        <f t="shared" si="2"/>
        <v>44278</v>
      </c>
      <c r="G108" s="131"/>
      <c r="H108" s="262" t="s">
        <v>6688</v>
      </c>
      <c r="I108" s="171" t="s">
        <v>6417</v>
      </c>
      <c r="J108" s="171" t="s">
        <v>125</v>
      </c>
      <c r="K108" s="171" t="s">
        <v>121</v>
      </c>
      <c r="L108" s="178" t="s">
        <v>355</v>
      </c>
      <c r="M108" s="118" t="s">
        <v>6689</v>
      </c>
      <c r="N108" s="399" t="s">
        <v>6690</v>
      </c>
      <c r="O108" s="113" t="s">
        <v>23</v>
      </c>
      <c r="P108" s="71"/>
      <c r="Q108" s="426"/>
      <c r="R108" s="426">
        <v>0</v>
      </c>
      <c r="S108" s="431"/>
      <c r="T108" s="14"/>
      <c r="U108" s="162"/>
      <c r="V108" s="14"/>
      <c r="W108" s="14"/>
      <c r="X108" s="14"/>
    </row>
    <row r="109" spans="1:24" ht="38.25" customHeight="1">
      <c r="A109" s="45">
        <v>93</v>
      </c>
      <c r="B109" s="15">
        <v>44264</v>
      </c>
      <c r="C109" s="155" t="s">
        <v>9</v>
      </c>
      <c r="D109" s="14" t="s">
        <v>1005</v>
      </c>
      <c r="E109" s="14" t="s">
        <v>389</v>
      </c>
      <c r="F109" s="131">
        <f t="shared" si="2"/>
        <v>44278</v>
      </c>
      <c r="G109" s="131"/>
      <c r="H109" s="262" t="s">
        <v>6691</v>
      </c>
      <c r="I109" s="171" t="s">
        <v>6409</v>
      </c>
      <c r="J109" s="171" t="s">
        <v>6692</v>
      </c>
      <c r="K109" s="171" t="s">
        <v>516</v>
      </c>
      <c r="L109" s="185" t="s">
        <v>6693</v>
      </c>
      <c r="M109" s="118">
        <v>44278</v>
      </c>
      <c r="N109" s="185" t="s">
        <v>6694</v>
      </c>
      <c r="O109" s="113" t="s">
        <v>1005</v>
      </c>
      <c r="P109" s="14" t="s">
        <v>5106</v>
      </c>
      <c r="Q109" s="426">
        <v>28653900</v>
      </c>
      <c r="R109" s="540" t="s">
        <v>14</v>
      </c>
      <c r="S109" s="426"/>
      <c r="T109" s="14"/>
      <c r="U109" s="162"/>
      <c r="V109" s="14"/>
      <c r="W109" s="14"/>
      <c r="X109" s="14"/>
    </row>
    <row r="110" spans="1:24" ht="25.5" customHeight="1">
      <c r="A110" s="14">
        <v>94</v>
      </c>
      <c r="B110" s="15">
        <v>44264</v>
      </c>
      <c r="C110" s="155" t="s">
        <v>9</v>
      </c>
      <c r="D110" s="14" t="s">
        <v>1002</v>
      </c>
      <c r="E110" s="14" t="s">
        <v>6695</v>
      </c>
      <c r="F110" s="131">
        <f t="shared" si="2"/>
        <v>44278</v>
      </c>
      <c r="G110" s="131"/>
      <c r="H110" s="262" t="s">
        <v>6696</v>
      </c>
      <c r="I110" s="171" t="s">
        <v>6411</v>
      </c>
      <c r="J110" s="171" t="s">
        <v>1546</v>
      </c>
      <c r="K110" s="171" t="s">
        <v>922</v>
      </c>
      <c r="L110" s="178"/>
      <c r="M110" s="391">
        <v>44270</v>
      </c>
      <c r="N110" s="333" t="s">
        <v>6697</v>
      </c>
      <c r="O110" s="113" t="s">
        <v>1002</v>
      </c>
      <c r="P110" s="14"/>
      <c r="Q110" s="426"/>
      <c r="R110" s="426" t="s">
        <v>5634</v>
      </c>
      <c r="S110" s="426"/>
      <c r="T110" s="14"/>
      <c r="U110" s="162"/>
      <c r="V110" s="14"/>
      <c r="W110" s="14"/>
      <c r="X110" s="14"/>
    </row>
    <row r="111" spans="1:24" ht="25.5" customHeight="1">
      <c r="A111" s="45">
        <v>95</v>
      </c>
      <c r="B111" s="118">
        <v>44264</v>
      </c>
      <c r="C111" s="155" t="s">
        <v>9</v>
      </c>
      <c r="D111" s="14" t="s">
        <v>1005</v>
      </c>
      <c r="E111" s="14" t="s">
        <v>6698</v>
      </c>
      <c r="F111" s="131">
        <f t="shared" si="2"/>
        <v>44278</v>
      </c>
      <c r="G111" s="131"/>
      <c r="H111" s="262" t="s">
        <v>6699</v>
      </c>
      <c r="I111" s="171" t="s">
        <v>6412</v>
      </c>
      <c r="J111" s="171" t="s">
        <v>2121</v>
      </c>
      <c r="K111" s="171" t="s">
        <v>460</v>
      </c>
      <c r="L111" s="178"/>
      <c r="M111" s="15">
        <v>43905</v>
      </c>
      <c r="N111" s="185" t="s">
        <v>6700</v>
      </c>
      <c r="O111" s="113" t="s">
        <v>1005</v>
      </c>
      <c r="P111" s="14" t="s">
        <v>5106</v>
      </c>
      <c r="Q111" s="426">
        <v>150000000</v>
      </c>
      <c r="R111" s="426" t="s">
        <v>6459</v>
      </c>
      <c r="S111" s="426"/>
      <c r="T111" s="14"/>
      <c r="U111" s="162"/>
      <c r="V111" s="14"/>
      <c r="W111" s="14"/>
      <c r="X111" s="14"/>
    </row>
    <row r="112" spans="1:24" ht="178.5" customHeight="1">
      <c r="A112" s="14">
        <v>96</v>
      </c>
      <c r="B112" s="15">
        <v>44265</v>
      </c>
      <c r="C112" s="155" t="s">
        <v>9</v>
      </c>
      <c r="D112" s="14" t="s">
        <v>1005</v>
      </c>
      <c r="E112" s="14" t="s">
        <v>6701</v>
      </c>
      <c r="F112" s="131">
        <f t="shared" si="2"/>
        <v>44279</v>
      </c>
      <c r="G112" s="131"/>
      <c r="H112" s="262" t="s">
        <v>6702</v>
      </c>
      <c r="I112" s="171" t="s">
        <v>6410</v>
      </c>
      <c r="J112" s="171" t="s">
        <v>435</v>
      </c>
      <c r="K112" s="171" t="s">
        <v>409</v>
      </c>
      <c r="L112" s="185" t="s">
        <v>6703</v>
      </c>
      <c r="M112" s="118">
        <v>44279</v>
      </c>
      <c r="N112" s="185" t="s">
        <v>6704</v>
      </c>
      <c r="O112" s="113" t="s">
        <v>1005</v>
      </c>
      <c r="P112" s="14" t="s">
        <v>4429</v>
      </c>
      <c r="Q112" s="426">
        <v>529860336</v>
      </c>
      <c r="R112" s="540"/>
      <c r="S112" s="540"/>
      <c r="T112" s="14"/>
      <c r="U112" s="162"/>
      <c r="V112" s="14"/>
      <c r="W112" s="14"/>
      <c r="X112" s="14"/>
    </row>
    <row r="113" spans="1:24" ht="51" customHeight="1">
      <c r="A113" s="45">
        <v>97</v>
      </c>
      <c r="B113" s="15">
        <v>44265</v>
      </c>
      <c r="C113" s="155" t="s">
        <v>9</v>
      </c>
      <c r="D113" s="14" t="s">
        <v>27</v>
      </c>
      <c r="E113" s="14" t="s">
        <v>6705</v>
      </c>
      <c r="F113" s="131">
        <f t="shared" si="2"/>
        <v>44279</v>
      </c>
      <c r="G113" s="131"/>
      <c r="H113" s="262" t="s">
        <v>6684</v>
      </c>
      <c r="I113" s="171" t="s">
        <v>6410</v>
      </c>
      <c r="J113" s="171" t="s">
        <v>2134</v>
      </c>
      <c r="K113" s="171" t="s">
        <v>429</v>
      </c>
      <c r="L113" s="178" t="s">
        <v>6685</v>
      </c>
      <c r="M113" s="15">
        <v>44273</v>
      </c>
      <c r="N113" s="185" t="s">
        <v>232</v>
      </c>
      <c r="O113" s="113" t="s">
        <v>27</v>
      </c>
      <c r="P113" s="14" t="s">
        <v>6686</v>
      </c>
      <c r="Q113" s="426">
        <v>50000000</v>
      </c>
      <c r="R113" s="426">
        <v>0</v>
      </c>
      <c r="S113" s="426"/>
      <c r="T113" s="14"/>
      <c r="U113" s="162"/>
      <c r="V113" s="14"/>
      <c r="W113" s="14"/>
      <c r="X113" s="14"/>
    </row>
    <row r="114" spans="1:24" ht="25.5" customHeight="1">
      <c r="A114" s="14">
        <v>98</v>
      </c>
      <c r="B114" s="15">
        <v>44265</v>
      </c>
      <c r="C114" s="155" t="s">
        <v>9</v>
      </c>
      <c r="D114" s="14" t="s">
        <v>15</v>
      </c>
      <c r="E114" s="14" t="s">
        <v>6706</v>
      </c>
      <c r="F114" s="131">
        <f t="shared" si="2"/>
        <v>44279</v>
      </c>
      <c r="G114" s="131"/>
      <c r="H114" s="262" t="s">
        <v>437</v>
      </c>
      <c r="I114" s="171" t="s">
        <v>6412</v>
      </c>
      <c r="J114" s="171" t="s">
        <v>6707</v>
      </c>
      <c r="K114" s="171" t="s">
        <v>1097</v>
      </c>
      <c r="L114" s="178" t="s">
        <v>6708</v>
      </c>
      <c r="M114" s="118">
        <v>44274</v>
      </c>
      <c r="N114" s="178" t="s">
        <v>6709</v>
      </c>
      <c r="O114" s="113" t="s">
        <v>15</v>
      </c>
      <c r="P114" s="98">
        <v>0</v>
      </c>
      <c r="Q114" s="426">
        <v>0</v>
      </c>
      <c r="R114" s="113">
        <v>0</v>
      </c>
      <c r="S114" s="113"/>
      <c r="T114" s="14"/>
      <c r="U114" s="162"/>
      <c r="V114" s="14"/>
      <c r="W114" s="14"/>
      <c r="X114" s="14"/>
    </row>
    <row r="115" spans="1:24" ht="38.25" customHeight="1">
      <c r="A115" s="45">
        <v>99</v>
      </c>
      <c r="B115" s="15">
        <v>44265</v>
      </c>
      <c r="C115" s="155" t="s">
        <v>9</v>
      </c>
      <c r="D115" s="14" t="s">
        <v>1002</v>
      </c>
      <c r="E115" s="14" t="s">
        <v>6710</v>
      </c>
      <c r="F115" s="131">
        <f t="shared" si="2"/>
        <v>44279</v>
      </c>
      <c r="G115" s="131"/>
      <c r="H115" s="262" t="s">
        <v>6711</v>
      </c>
      <c r="I115" s="171" t="s">
        <v>6412</v>
      </c>
      <c r="J115" s="171" t="s">
        <v>6712</v>
      </c>
      <c r="K115" s="171" t="s">
        <v>516</v>
      </c>
      <c r="L115" s="178"/>
      <c r="M115" s="391">
        <v>44270</v>
      </c>
      <c r="N115" s="333" t="s">
        <v>6713</v>
      </c>
      <c r="O115" s="113" t="s">
        <v>1002</v>
      </c>
      <c r="P115" s="14"/>
      <c r="Q115" s="426"/>
      <c r="R115" s="426" t="s">
        <v>6487</v>
      </c>
      <c r="S115" s="426"/>
      <c r="T115" s="14"/>
      <c r="U115" s="162"/>
      <c r="V115" s="14"/>
      <c r="W115" s="14"/>
      <c r="X115" s="14"/>
    </row>
    <row r="116" spans="1:24" ht="25.5" customHeight="1">
      <c r="A116" s="14">
        <v>100</v>
      </c>
      <c r="B116" s="15">
        <v>44265</v>
      </c>
      <c r="C116" s="155" t="s">
        <v>9</v>
      </c>
      <c r="D116" s="14" t="s">
        <v>15</v>
      </c>
      <c r="E116" s="14" t="s">
        <v>6714</v>
      </c>
      <c r="F116" s="131">
        <f t="shared" si="2"/>
        <v>44279</v>
      </c>
      <c r="G116" s="131"/>
      <c r="H116" s="239" t="s">
        <v>437</v>
      </c>
      <c r="I116" s="171" t="s">
        <v>6412</v>
      </c>
      <c r="J116" s="171" t="s">
        <v>6707</v>
      </c>
      <c r="K116" s="171" t="s">
        <v>1097</v>
      </c>
      <c r="L116" s="178" t="s">
        <v>6708</v>
      </c>
      <c r="M116" s="118">
        <v>44274</v>
      </c>
      <c r="N116" s="178" t="s">
        <v>6670</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6529</v>
      </c>
      <c r="F117" s="131">
        <f t="shared" si="2"/>
        <v>44280</v>
      </c>
      <c r="G117" s="131"/>
      <c r="H117" s="262" t="s">
        <v>6566</v>
      </c>
      <c r="I117" s="178" t="s">
        <v>6417</v>
      </c>
      <c r="J117" s="171" t="s">
        <v>6356</v>
      </c>
      <c r="K117" s="171" t="s">
        <v>6357</v>
      </c>
      <c r="L117" s="185"/>
      <c r="M117" s="15"/>
      <c r="N117" s="185"/>
      <c r="O117" s="113" t="s">
        <v>27</v>
      </c>
      <c r="P117" s="14" t="s">
        <v>5252</v>
      </c>
      <c r="Q117" s="426"/>
      <c r="R117" s="426">
        <v>0</v>
      </c>
      <c r="S117" s="426" t="s">
        <v>19</v>
      </c>
      <c r="T117" s="14"/>
      <c r="U117" s="162"/>
      <c r="V117" s="14"/>
      <c r="W117" s="14"/>
      <c r="X117" s="14"/>
    </row>
    <row r="118" spans="1:24" ht="25.5" customHeight="1">
      <c r="A118" s="14">
        <v>102</v>
      </c>
      <c r="B118" s="15">
        <v>44266</v>
      </c>
      <c r="C118" s="155" t="s">
        <v>9</v>
      </c>
      <c r="D118" s="14" t="s">
        <v>27</v>
      </c>
      <c r="E118" s="14" t="s">
        <v>6715</v>
      </c>
      <c r="F118" s="131">
        <f t="shared" si="2"/>
        <v>44280</v>
      </c>
      <c r="G118" s="131"/>
      <c r="H118" s="262" t="s">
        <v>6716</v>
      </c>
      <c r="I118" s="171" t="s">
        <v>6412</v>
      </c>
      <c r="J118" s="171" t="s">
        <v>6717</v>
      </c>
      <c r="K118" s="171" t="s">
        <v>516</v>
      </c>
      <c r="L118" s="178"/>
      <c r="M118" s="15">
        <v>44270</v>
      </c>
      <c r="N118" s="178" t="s">
        <v>1177</v>
      </c>
      <c r="O118" s="113" t="s">
        <v>27</v>
      </c>
      <c r="P118" s="14" t="s">
        <v>6718</v>
      </c>
      <c r="Q118" s="426">
        <v>25500000</v>
      </c>
      <c r="R118" s="426" t="s">
        <v>6480</v>
      </c>
      <c r="S118" s="426"/>
      <c r="T118" s="14"/>
      <c r="U118" s="162"/>
      <c r="V118" s="14"/>
      <c r="W118" s="14"/>
      <c r="X118" s="14"/>
    </row>
    <row r="119" spans="1:24" ht="25.5" customHeight="1">
      <c r="A119" s="45">
        <v>103</v>
      </c>
      <c r="B119" s="15">
        <v>44266</v>
      </c>
      <c r="C119" s="155" t="s">
        <v>9</v>
      </c>
      <c r="D119" s="14" t="s">
        <v>23</v>
      </c>
      <c r="E119" s="14" t="s">
        <v>6719</v>
      </c>
      <c r="F119" s="131">
        <f t="shared" si="2"/>
        <v>44280</v>
      </c>
      <c r="G119" s="131"/>
      <c r="H119" s="262" t="s">
        <v>6720</v>
      </c>
      <c r="I119" s="171" t="s">
        <v>6410</v>
      </c>
      <c r="J119" s="171" t="s">
        <v>6721</v>
      </c>
      <c r="K119" s="171" t="s">
        <v>1745</v>
      </c>
      <c r="L119" s="178" t="s">
        <v>6722</v>
      </c>
      <c r="M119" s="15" t="s">
        <v>6723</v>
      </c>
      <c r="N119" s="118" t="s">
        <v>6724</v>
      </c>
      <c r="O119" s="113" t="s">
        <v>23</v>
      </c>
      <c r="P119" s="14" t="s">
        <v>4327</v>
      </c>
      <c r="Q119" s="426" t="s">
        <v>195</v>
      </c>
      <c r="R119" s="429" t="s">
        <v>6487</v>
      </c>
      <c r="S119" s="429"/>
      <c r="T119" s="14"/>
      <c r="U119" s="162"/>
      <c r="V119" s="14"/>
      <c r="W119" s="14"/>
      <c r="X119" s="14"/>
    </row>
    <row r="120" spans="1:24" ht="51" customHeight="1">
      <c r="A120" s="14">
        <v>104</v>
      </c>
      <c r="B120" s="15">
        <v>44266</v>
      </c>
      <c r="C120" s="155" t="s">
        <v>9</v>
      </c>
      <c r="D120" s="14" t="s">
        <v>1002</v>
      </c>
      <c r="E120" s="14" t="s">
        <v>6725</v>
      </c>
      <c r="F120" s="131">
        <f t="shared" si="2"/>
        <v>44280</v>
      </c>
      <c r="G120" s="131"/>
      <c r="H120" s="262" t="s">
        <v>6726</v>
      </c>
      <c r="I120" s="171" t="s">
        <v>6410</v>
      </c>
      <c r="J120" s="171" t="s">
        <v>486</v>
      </c>
      <c r="K120" s="171" t="s">
        <v>425</v>
      </c>
      <c r="L120" s="333" t="s">
        <v>6727</v>
      </c>
      <c r="M120" s="391">
        <v>44280</v>
      </c>
      <c r="N120" s="333" t="s">
        <v>6728</v>
      </c>
      <c r="O120" s="113" t="s">
        <v>1002</v>
      </c>
      <c r="P120" s="14" t="s">
        <v>4370</v>
      </c>
      <c r="Q120" s="426">
        <v>150000000</v>
      </c>
      <c r="R120" s="426" t="s">
        <v>6487</v>
      </c>
      <c r="S120" s="426"/>
      <c r="T120" s="14"/>
      <c r="U120" s="162"/>
      <c r="V120" s="14"/>
      <c r="W120" s="14"/>
      <c r="X120" s="14"/>
    </row>
    <row r="121" spans="1:24" ht="38.25" customHeight="1">
      <c r="A121" s="45">
        <v>105</v>
      </c>
      <c r="B121" s="15">
        <v>44266</v>
      </c>
      <c r="C121" s="155" t="s">
        <v>9</v>
      </c>
      <c r="D121" s="14" t="s">
        <v>23</v>
      </c>
      <c r="E121" s="14" t="s">
        <v>3982</v>
      </c>
      <c r="F121" s="131">
        <f t="shared" si="2"/>
        <v>44280</v>
      </c>
      <c r="G121" s="131"/>
      <c r="H121" s="262" t="s">
        <v>6729</v>
      </c>
      <c r="I121" s="171" t="s">
        <v>6409</v>
      </c>
      <c r="J121" s="171" t="s">
        <v>6730</v>
      </c>
      <c r="K121" s="171" t="s">
        <v>450</v>
      </c>
      <c r="L121" s="178" t="s">
        <v>1290</v>
      </c>
      <c r="M121" s="399">
        <v>44278</v>
      </c>
      <c r="N121" s="399" t="s">
        <v>6731</v>
      </c>
      <c r="O121" s="113" t="s">
        <v>23</v>
      </c>
      <c r="P121" s="71" t="s">
        <v>4429</v>
      </c>
      <c r="Q121" s="426">
        <v>40000000</v>
      </c>
      <c r="R121" s="407" t="s">
        <v>6487</v>
      </c>
      <c r="S121" s="426"/>
      <c r="T121" s="14"/>
      <c r="U121" s="162"/>
      <c r="V121" s="14"/>
      <c r="W121" s="14"/>
      <c r="X121" s="14"/>
    </row>
    <row r="122" spans="1:24" ht="38.25" customHeight="1">
      <c r="A122" s="14">
        <v>106</v>
      </c>
      <c r="B122" s="15">
        <v>44267</v>
      </c>
      <c r="C122" s="155" t="s">
        <v>9</v>
      </c>
      <c r="D122" s="14" t="s">
        <v>23</v>
      </c>
      <c r="E122" s="14" t="s">
        <v>536</v>
      </c>
      <c r="F122" s="131">
        <f t="shared" si="2"/>
        <v>44281</v>
      </c>
      <c r="G122" s="131"/>
      <c r="H122" s="262" t="s">
        <v>6732</v>
      </c>
      <c r="I122" s="171" t="s">
        <v>6410</v>
      </c>
      <c r="J122" s="171" t="s">
        <v>6733</v>
      </c>
      <c r="K122" s="171" t="s">
        <v>415</v>
      </c>
      <c r="L122" s="178" t="s">
        <v>6734</v>
      </c>
      <c r="M122" s="399" t="s">
        <v>6735</v>
      </c>
      <c r="N122" s="399" t="s">
        <v>6736</v>
      </c>
      <c r="O122" s="113" t="s">
        <v>23</v>
      </c>
      <c r="P122" s="71" t="s">
        <v>5106</v>
      </c>
      <c r="Q122" s="426">
        <v>65000000</v>
      </c>
      <c r="R122" s="407" t="s">
        <v>5634</v>
      </c>
      <c r="S122" s="429"/>
      <c r="T122" s="14"/>
      <c r="U122" s="162"/>
      <c r="V122" s="14"/>
      <c r="W122" s="14"/>
      <c r="X122" s="14"/>
    </row>
    <row r="123" spans="1:24" ht="25.5" customHeight="1">
      <c r="A123" s="45">
        <v>107</v>
      </c>
      <c r="B123" s="15">
        <v>44267</v>
      </c>
      <c r="C123" s="155" t="s">
        <v>9</v>
      </c>
      <c r="D123" s="14" t="s">
        <v>27</v>
      </c>
      <c r="E123" s="14" t="s">
        <v>6737</v>
      </c>
      <c r="F123" s="131">
        <f t="shared" si="2"/>
        <v>44281</v>
      </c>
      <c r="G123" s="131"/>
      <c r="H123" s="262" t="s">
        <v>6738</v>
      </c>
      <c r="I123" s="171" t="s">
        <v>6412</v>
      </c>
      <c r="J123" s="171" t="s">
        <v>6717</v>
      </c>
      <c r="K123" s="171" t="s">
        <v>516</v>
      </c>
      <c r="L123" s="178"/>
      <c r="M123" s="15">
        <v>44272</v>
      </c>
      <c r="N123" s="178" t="s">
        <v>6739</v>
      </c>
      <c r="O123" s="113" t="s">
        <v>27</v>
      </c>
      <c r="P123" s="14" t="s">
        <v>6718</v>
      </c>
      <c r="Q123" s="426">
        <v>25500000</v>
      </c>
      <c r="R123" s="426" t="s">
        <v>6459</v>
      </c>
      <c r="S123" s="426"/>
      <c r="T123" s="14"/>
      <c r="U123" s="162"/>
      <c r="V123" s="14"/>
      <c r="W123" s="14"/>
      <c r="X123" s="14"/>
    </row>
    <row r="124" spans="1:24" ht="38.25" customHeight="1">
      <c r="A124" s="14">
        <v>108</v>
      </c>
      <c r="B124" s="15">
        <v>44267</v>
      </c>
      <c r="C124" s="155" t="s">
        <v>9</v>
      </c>
      <c r="D124" s="14" t="s">
        <v>1002</v>
      </c>
      <c r="E124" s="14" t="s">
        <v>6561</v>
      </c>
      <c r="F124" s="131">
        <f t="shared" si="2"/>
        <v>44281</v>
      </c>
      <c r="G124" s="131"/>
      <c r="H124" s="262" t="s">
        <v>6740</v>
      </c>
      <c r="I124" s="171" t="s">
        <v>6409</v>
      </c>
      <c r="J124" s="171" t="s">
        <v>6741</v>
      </c>
      <c r="K124" s="171" t="s">
        <v>415</v>
      </c>
      <c r="L124" s="333" t="s">
        <v>6742</v>
      </c>
      <c r="M124" s="391">
        <v>44279</v>
      </c>
      <c r="N124" s="333" t="s">
        <v>1270</v>
      </c>
      <c r="O124" s="113" t="s">
        <v>1002</v>
      </c>
      <c r="P124" s="14" t="s">
        <v>4429</v>
      </c>
      <c r="Q124" s="426">
        <v>259091339</v>
      </c>
      <c r="R124" s="426" t="s">
        <v>6459</v>
      </c>
      <c r="S124" s="426" t="s">
        <v>14</v>
      </c>
      <c r="T124" s="14"/>
      <c r="U124" s="162"/>
      <c r="V124" s="14"/>
      <c r="W124" s="14"/>
      <c r="X124" s="14"/>
    </row>
    <row r="125" spans="1:24" ht="25.5" customHeight="1">
      <c r="A125" s="45">
        <v>109</v>
      </c>
      <c r="B125" s="15">
        <v>44267</v>
      </c>
      <c r="C125" s="155" t="s">
        <v>9</v>
      </c>
      <c r="D125" s="14" t="s">
        <v>15</v>
      </c>
      <c r="E125" s="14" t="s">
        <v>236</v>
      </c>
      <c r="F125" s="131">
        <f t="shared" si="2"/>
        <v>44281</v>
      </c>
      <c r="G125" s="131"/>
      <c r="H125" s="262" t="s">
        <v>6743</v>
      </c>
      <c r="I125" s="171" t="s">
        <v>6409</v>
      </c>
      <c r="J125" s="171" t="s">
        <v>449</v>
      </c>
      <c r="K125" s="171" t="s">
        <v>922</v>
      </c>
      <c r="L125" s="178" t="s">
        <v>6744</v>
      </c>
      <c r="M125" s="118">
        <v>44278</v>
      </c>
      <c r="N125" s="178" t="s">
        <v>246</v>
      </c>
      <c r="O125" s="113" t="s">
        <v>15</v>
      </c>
      <c r="P125" s="14" t="s">
        <v>4429</v>
      </c>
      <c r="Q125" s="426">
        <v>130000000</v>
      </c>
      <c r="R125" s="426" t="s">
        <v>6480</v>
      </c>
      <c r="S125" s="426"/>
      <c r="T125" s="23"/>
      <c r="U125" s="162"/>
      <c r="V125" s="14"/>
      <c r="W125" s="14"/>
      <c r="X125" s="14"/>
    </row>
    <row r="126" spans="1:24" ht="51" customHeight="1">
      <c r="A126" s="14">
        <v>110</v>
      </c>
      <c r="B126" s="15">
        <v>44267</v>
      </c>
      <c r="C126" s="155" t="s">
        <v>9</v>
      </c>
      <c r="D126" s="14" t="s">
        <v>23</v>
      </c>
      <c r="E126" s="14" t="s">
        <v>6745</v>
      </c>
      <c r="F126" s="131">
        <f t="shared" si="2"/>
        <v>44281</v>
      </c>
      <c r="G126" s="131"/>
      <c r="H126" s="262" t="s">
        <v>6746</v>
      </c>
      <c r="I126" s="171" t="s">
        <v>6414</v>
      </c>
      <c r="J126" s="171" t="s">
        <v>3510</v>
      </c>
      <c r="K126" s="171" t="s">
        <v>415</v>
      </c>
      <c r="L126" s="178" t="s">
        <v>355</v>
      </c>
      <c r="M126" s="399" t="s">
        <v>6673</v>
      </c>
      <c r="N126" s="399" t="s">
        <v>6747</v>
      </c>
      <c r="O126" s="113" t="s">
        <v>23</v>
      </c>
      <c r="P126" s="14"/>
      <c r="Q126" s="426"/>
      <c r="R126" s="426" t="s">
        <v>5634</v>
      </c>
      <c r="S126" s="426"/>
      <c r="T126" s="14"/>
      <c r="U126" s="162"/>
      <c r="V126" s="14"/>
      <c r="W126" s="14"/>
      <c r="X126" s="14"/>
    </row>
    <row r="127" spans="1:24" ht="25.5" customHeight="1">
      <c r="A127" s="45">
        <v>111</v>
      </c>
      <c r="B127" s="15">
        <v>44267</v>
      </c>
      <c r="C127" s="155" t="s">
        <v>9</v>
      </c>
      <c r="D127" s="14" t="s">
        <v>1002</v>
      </c>
      <c r="E127" s="14" t="s">
        <v>740</v>
      </c>
      <c r="F127" s="131">
        <f t="shared" si="2"/>
        <v>44281</v>
      </c>
      <c r="G127" s="131"/>
      <c r="H127" s="262" t="s">
        <v>6398</v>
      </c>
      <c r="I127" s="171" t="s">
        <v>6409</v>
      </c>
      <c r="J127" s="171" t="s">
        <v>125</v>
      </c>
      <c r="K127" s="171" t="s">
        <v>121</v>
      </c>
      <c r="L127" s="333" t="s">
        <v>6748</v>
      </c>
      <c r="M127" s="391">
        <v>44281</v>
      </c>
      <c r="N127" s="333" t="s">
        <v>233</v>
      </c>
      <c r="O127" s="113" t="s">
        <v>1002</v>
      </c>
      <c r="P127" s="427" t="s">
        <v>4327</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199</v>
      </c>
      <c r="F128" s="131">
        <f t="shared" si="2"/>
        <v>44281</v>
      </c>
      <c r="G128" s="131"/>
      <c r="H128" s="262" t="s">
        <v>6749</v>
      </c>
      <c r="I128" s="171" t="s">
        <v>6409</v>
      </c>
      <c r="J128" s="171" t="s">
        <v>125</v>
      </c>
      <c r="K128" s="171" t="s">
        <v>121</v>
      </c>
      <c r="L128" s="185" t="s">
        <v>6750</v>
      </c>
      <c r="M128" s="15">
        <v>44279</v>
      </c>
      <c r="N128" s="118" t="s">
        <v>6751</v>
      </c>
      <c r="O128" s="192" t="s">
        <v>23</v>
      </c>
      <c r="P128" s="71" t="s">
        <v>4327</v>
      </c>
      <c r="Q128" s="426">
        <v>293300055</v>
      </c>
      <c r="R128" s="407" t="s">
        <v>19</v>
      </c>
      <c r="S128" s="431" t="s">
        <v>14</v>
      </c>
      <c r="T128" s="14"/>
      <c r="U128" s="162"/>
      <c r="V128" s="14"/>
      <c r="W128" s="14"/>
      <c r="X128" s="14"/>
    </row>
    <row r="129" spans="1:24" ht="25.5" customHeight="1">
      <c r="A129" s="45">
        <v>113</v>
      </c>
      <c r="B129" s="15">
        <v>44267</v>
      </c>
      <c r="C129" s="155" t="s">
        <v>9</v>
      </c>
      <c r="D129" s="14" t="s">
        <v>1002</v>
      </c>
      <c r="E129" s="14" t="s">
        <v>3832</v>
      </c>
      <c r="F129" s="131">
        <f t="shared" si="2"/>
        <v>44281</v>
      </c>
      <c r="G129" s="131"/>
      <c r="H129" s="262" t="s">
        <v>6076</v>
      </c>
      <c r="I129" s="171" t="s">
        <v>6414</v>
      </c>
      <c r="J129" s="171" t="s">
        <v>125</v>
      </c>
      <c r="K129" s="171" t="s">
        <v>121</v>
      </c>
      <c r="L129" s="178"/>
      <c r="M129" s="15"/>
      <c r="N129" s="178"/>
      <c r="O129" s="113" t="s">
        <v>1002</v>
      </c>
      <c r="P129" s="14"/>
      <c r="Q129" s="426"/>
      <c r="R129" s="426" t="s">
        <v>19</v>
      </c>
      <c r="S129" s="426"/>
      <c r="T129" s="14"/>
      <c r="U129" s="162"/>
      <c r="V129" s="14"/>
      <c r="W129" s="14"/>
      <c r="X129" s="14"/>
    </row>
    <row r="130" spans="1:24" ht="25.5" customHeight="1">
      <c r="A130" s="14">
        <v>114</v>
      </c>
      <c r="B130" s="15">
        <v>44270</v>
      </c>
      <c r="C130" s="155" t="s">
        <v>9</v>
      </c>
      <c r="D130" s="14" t="s">
        <v>1002</v>
      </c>
      <c r="E130" s="14" t="s">
        <v>6698</v>
      </c>
      <c r="F130" s="131">
        <f t="shared" si="2"/>
        <v>44284</v>
      </c>
      <c r="G130" s="131"/>
      <c r="H130" s="262" t="s">
        <v>6699</v>
      </c>
      <c r="I130" s="171" t="s">
        <v>6409</v>
      </c>
      <c r="J130" s="171" t="s">
        <v>2330</v>
      </c>
      <c r="K130" s="171" t="s">
        <v>460</v>
      </c>
      <c r="L130" s="333" t="s">
        <v>6752</v>
      </c>
      <c r="M130" s="391">
        <v>44281</v>
      </c>
      <c r="N130" s="333" t="s">
        <v>6753</v>
      </c>
      <c r="O130" s="113" t="s">
        <v>1002</v>
      </c>
      <c r="P130" s="14" t="s">
        <v>4370</v>
      </c>
      <c r="Q130" s="426">
        <v>150000000</v>
      </c>
      <c r="R130" s="426"/>
      <c r="S130" s="442"/>
      <c r="T130" s="14"/>
      <c r="U130" s="162"/>
      <c r="V130" s="14"/>
      <c r="W130" s="14"/>
      <c r="X130" s="14"/>
    </row>
    <row r="131" spans="1:24" ht="25.5" customHeight="1">
      <c r="A131" s="45">
        <v>115</v>
      </c>
      <c r="B131" s="15">
        <v>44270</v>
      </c>
      <c r="C131" s="155" t="s">
        <v>9</v>
      </c>
      <c r="D131" s="14" t="s">
        <v>1005</v>
      </c>
      <c r="E131" s="14" t="s">
        <v>6754</v>
      </c>
      <c r="F131" s="131">
        <f t="shared" si="2"/>
        <v>44284</v>
      </c>
      <c r="G131" s="131"/>
      <c r="H131" s="262" t="s">
        <v>6755</v>
      </c>
      <c r="I131" s="171" t="s">
        <v>6409</v>
      </c>
      <c r="J131" s="171" t="s">
        <v>188</v>
      </c>
      <c r="K131" s="171" t="s">
        <v>511</v>
      </c>
      <c r="L131" s="185" t="s">
        <v>6756</v>
      </c>
      <c r="M131" s="118">
        <v>44281</v>
      </c>
      <c r="N131" s="185" t="s">
        <v>288</v>
      </c>
      <c r="O131" s="113" t="s">
        <v>1005</v>
      </c>
      <c r="P131" s="14" t="s">
        <v>5106</v>
      </c>
      <c r="Q131" s="426">
        <v>60000000</v>
      </c>
      <c r="R131" s="540" t="s">
        <v>14</v>
      </c>
      <c r="S131" s="30"/>
      <c r="T131" s="49"/>
      <c r="U131" s="162"/>
      <c r="V131" s="14"/>
      <c r="W131" s="14"/>
      <c r="X131" s="14"/>
    </row>
    <row r="132" spans="1:24" ht="38.25" customHeight="1">
      <c r="A132" s="14">
        <v>116</v>
      </c>
      <c r="B132" s="15">
        <v>44270</v>
      </c>
      <c r="C132" s="155" t="s">
        <v>9</v>
      </c>
      <c r="D132" s="14" t="s">
        <v>1005</v>
      </c>
      <c r="E132" s="14" t="s">
        <v>6754</v>
      </c>
      <c r="F132" s="131">
        <f t="shared" si="2"/>
        <v>44284</v>
      </c>
      <c r="G132" s="131"/>
      <c r="H132" s="262" t="s">
        <v>6757</v>
      </c>
      <c r="I132" s="171" t="s">
        <v>6409</v>
      </c>
      <c r="J132" s="171" t="s">
        <v>188</v>
      </c>
      <c r="K132" s="171" t="s">
        <v>511</v>
      </c>
      <c r="L132" s="185" t="s">
        <v>6758</v>
      </c>
      <c r="M132" s="399">
        <v>44281</v>
      </c>
      <c r="N132" s="185" t="s">
        <v>6759</v>
      </c>
      <c r="O132" s="113" t="s">
        <v>1005</v>
      </c>
      <c r="P132" s="14" t="s">
        <v>4370</v>
      </c>
      <c r="Q132" s="426">
        <v>61900000</v>
      </c>
      <c r="R132" s="426" t="s">
        <v>14</v>
      </c>
      <c r="T132" s="14"/>
      <c r="U132" s="162"/>
      <c r="V132" s="14"/>
      <c r="W132" s="14"/>
      <c r="X132" s="14"/>
    </row>
    <row r="133" spans="1:24" ht="25.5" customHeight="1">
      <c r="A133" s="45">
        <v>117</v>
      </c>
      <c r="B133" s="15">
        <v>44270</v>
      </c>
      <c r="C133" s="155" t="s">
        <v>9</v>
      </c>
      <c r="D133" s="14" t="s">
        <v>27</v>
      </c>
      <c r="E133" s="14" t="s">
        <v>199</v>
      </c>
      <c r="F133" s="131">
        <f t="shared" si="2"/>
        <v>44284</v>
      </c>
      <c r="G133" s="131"/>
      <c r="H133" s="262" t="s">
        <v>6399</v>
      </c>
      <c r="I133" s="171" t="s">
        <v>6409</v>
      </c>
      <c r="J133" s="171" t="s">
        <v>125</v>
      </c>
      <c r="K133" s="171" t="s">
        <v>121</v>
      </c>
      <c r="L133" s="178" t="s">
        <v>221</v>
      </c>
      <c r="M133" s="118">
        <v>44279</v>
      </c>
      <c r="N133" s="378" t="s">
        <v>6760</v>
      </c>
      <c r="O133" s="113" t="s">
        <v>27</v>
      </c>
      <c r="P133" s="443" t="s">
        <v>4327</v>
      </c>
      <c r="Q133" s="426">
        <v>280615931</v>
      </c>
      <c r="R133" s="426" t="s">
        <v>6625</v>
      </c>
      <c r="T133" s="14"/>
      <c r="U133" s="162"/>
      <c r="V133" s="14"/>
      <c r="W133" s="14"/>
      <c r="X133" s="14"/>
    </row>
    <row r="134" spans="1:24" ht="38.25" customHeight="1">
      <c r="A134" s="14">
        <v>118</v>
      </c>
      <c r="B134" s="15">
        <v>44270</v>
      </c>
      <c r="C134" s="155" t="s">
        <v>9</v>
      </c>
      <c r="D134" s="14" t="s">
        <v>27</v>
      </c>
      <c r="E134" s="361" t="s">
        <v>192</v>
      </c>
      <c r="F134" s="131">
        <f t="shared" si="2"/>
        <v>44284</v>
      </c>
      <c r="G134" s="131"/>
      <c r="H134" s="262" t="s">
        <v>6761</v>
      </c>
      <c r="I134" s="171" t="s">
        <v>6409</v>
      </c>
      <c r="J134" s="171" t="s">
        <v>6762</v>
      </c>
      <c r="K134" s="171" t="s">
        <v>516</v>
      </c>
      <c r="L134" s="178" t="s">
        <v>6763</v>
      </c>
      <c r="M134" s="118">
        <v>44284</v>
      </c>
      <c r="N134" s="178" t="s">
        <v>312</v>
      </c>
      <c r="O134" s="113" t="s">
        <v>27</v>
      </c>
      <c r="P134" s="14" t="s">
        <v>4327</v>
      </c>
      <c r="Q134" s="426">
        <v>42250000</v>
      </c>
      <c r="R134" s="438"/>
      <c r="S134" s="426"/>
      <c r="T134" s="14"/>
      <c r="U134" s="162"/>
      <c r="V134" s="14"/>
      <c r="W134" s="14"/>
      <c r="X134" s="14"/>
    </row>
    <row r="135" spans="1:24" ht="51" customHeight="1">
      <c r="A135" s="45">
        <v>119</v>
      </c>
      <c r="B135" s="15">
        <v>44270</v>
      </c>
      <c r="C135" s="155" t="s">
        <v>9</v>
      </c>
      <c r="D135" s="14" t="s">
        <v>1002</v>
      </c>
      <c r="E135" s="14" t="s">
        <v>6764</v>
      </c>
      <c r="F135" s="131">
        <f t="shared" si="2"/>
        <v>44284</v>
      </c>
      <c r="G135" s="131"/>
      <c r="H135" s="262" t="s">
        <v>6765</v>
      </c>
      <c r="I135" s="171" t="s">
        <v>6409</v>
      </c>
      <c r="J135" s="171" t="s">
        <v>6585</v>
      </c>
      <c r="K135" s="171" t="s">
        <v>121</v>
      </c>
      <c r="L135" s="333" t="s">
        <v>6766</v>
      </c>
      <c r="M135" s="391">
        <v>44281</v>
      </c>
      <c r="N135" s="333" t="s">
        <v>291</v>
      </c>
      <c r="O135" s="113" t="s">
        <v>1002</v>
      </c>
      <c r="P135" s="427" t="s">
        <v>4327</v>
      </c>
      <c r="Q135" s="426">
        <v>1343000000</v>
      </c>
      <c r="R135" s="426" t="s">
        <v>14</v>
      </c>
      <c r="T135" s="14"/>
      <c r="U135" s="162"/>
      <c r="V135" s="14"/>
      <c r="W135" s="14"/>
      <c r="X135" s="14"/>
    </row>
    <row r="136" spans="1:24" ht="25.5" customHeight="1">
      <c r="A136" s="14">
        <v>120</v>
      </c>
      <c r="B136" s="15">
        <v>44270</v>
      </c>
      <c r="C136" s="155" t="s">
        <v>9</v>
      </c>
      <c r="D136" s="14" t="s">
        <v>1002</v>
      </c>
      <c r="E136" s="14" t="s">
        <v>6767</v>
      </c>
      <c r="F136" s="131">
        <f t="shared" si="2"/>
        <v>44284</v>
      </c>
      <c r="G136" s="131"/>
      <c r="H136" s="262" t="s">
        <v>6768</v>
      </c>
      <c r="I136" s="171" t="s">
        <v>6409</v>
      </c>
      <c r="J136" s="171" t="s">
        <v>6769</v>
      </c>
      <c r="K136" s="171" t="s">
        <v>1097</v>
      </c>
      <c r="L136" s="333" t="s">
        <v>6770</v>
      </c>
      <c r="M136" s="391">
        <v>44288</v>
      </c>
      <c r="N136" s="333" t="s">
        <v>1276</v>
      </c>
      <c r="O136" s="113" t="s">
        <v>1002</v>
      </c>
      <c r="P136" s="14" t="s">
        <v>4327</v>
      </c>
      <c r="Q136" s="426">
        <v>20444200</v>
      </c>
      <c r="R136" s="426" t="s">
        <v>14</v>
      </c>
      <c r="T136" s="14"/>
      <c r="U136" s="162"/>
      <c r="V136" s="14"/>
      <c r="W136" s="14"/>
      <c r="X136" s="14"/>
    </row>
    <row r="137" spans="1:24" ht="25.5" customHeight="1">
      <c r="A137" s="45">
        <v>121</v>
      </c>
      <c r="B137" s="15">
        <v>44271</v>
      </c>
      <c r="C137" s="155" t="s">
        <v>9</v>
      </c>
      <c r="D137" s="14" t="s">
        <v>23</v>
      </c>
      <c r="E137" s="14" t="s">
        <v>196</v>
      </c>
      <c r="F137" s="131">
        <f t="shared" si="2"/>
        <v>44285</v>
      </c>
      <c r="G137" s="131"/>
      <c r="H137" s="262" t="s">
        <v>6771</v>
      </c>
      <c r="I137" s="171" t="s">
        <v>6412</v>
      </c>
      <c r="J137" s="537" t="s">
        <v>170</v>
      </c>
      <c r="K137" s="171" t="s">
        <v>121</v>
      </c>
      <c r="L137" s="178" t="s">
        <v>355</v>
      </c>
      <c r="M137" s="399" t="s">
        <v>6673</v>
      </c>
      <c r="N137" s="399" t="s">
        <v>6772</v>
      </c>
      <c r="O137" s="192" t="s">
        <v>23</v>
      </c>
      <c r="P137" s="71" t="s">
        <v>4327</v>
      </c>
      <c r="Q137" s="426">
        <v>5014727540</v>
      </c>
      <c r="R137" s="407"/>
      <c r="S137" s="426"/>
      <c r="T137" s="14"/>
      <c r="U137" s="162"/>
      <c r="V137" s="14"/>
      <c r="W137" s="14"/>
      <c r="X137" s="14"/>
    </row>
    <row r="138" spans="1:24" ht="51" customHeight="1">
      <c r="A138" s="14">
        <v>122</v>
      </c>
      <c r="B138" s="15">
        <v>44271</v>
      </c>
      <c r="C138" s="155" t="s">
        <v>9</v>
      </c>
      <c r="D138" s="14" t="s">
        <v>23</v>
      </c>
      <c r="E138" s="14" t="s">
        <v>4121</v>
      </c>
      <c r="F138" s="131">
        <f t="shared" si="2"/>
        <v>44285</v>
      </c>
      <c r="G138" s="131"/>
      <c r="H138" s="262" t="s">
        <v>6773</v>
      </c>
      <c r="I138" s="171" t="s">
        <v>6409</v>
      </c>
      <c r="J138" s="171" t="s">
        <v>6585</v>
      </c>
      <c r="K138" s="171" t="s">
        <v>121</v>
      </c>
      <c r="L138" s="185" t="s">
        <v>6774</v>
      </c>
      <c r="M138" s="399">
        <v>44285</v>
      </c>
      <c r="N138" s="399" t="s">
        <v>6775</v>
      </c>
      <c r="O138" s="192" t="s">
        <v>23</v>
      </c>
      <c r="P138" s="71" t="s">
        <v>4327</v>
      </c>
      <c r="Q138" s="426">
        <v>326562000</v>
      </c>
      <c r="R138" s="407"/>
      <c r="S138" s="426"/>
      <c r="T138" s="14"/>
      <c r="U138" s="162"/>
      <c r="V138" s="14"/>
      <c r="W138" s="14"/>
      <c r="X138" s="14"/>
    </row>
    <row r="139" spans="1:24" ht="51" customHeight="1">
      <c r="A139" s="45">
        <v>123</v>
      </c>
      <c r="B139" s="15">
        <v>44271</v>
      </c>
      <c r="C139" s="155" t="s">
        <v>9</v>
      </c>
      <c r="D139" s="14" t="s">
        <v>23</v>
      </c>
      <c r="E139" s="14" t="s">
        <v>4121</v>
      </c>
      <c r="F139" s="131">
        <f t="shared" si="2"/>
        <v>44285</v>
      </c>
      <c r="G139" s="131"/>
      <c r="H139" s="262" t="s">
        <v>6776</v>
      </c>
      <c r="I139" s="171" t="s">
        <v>6409</v>
      </c>
      <c r="J139" s="171" t="s">
        <v>6585</v>
      </c>
      <c r="K139" s="171" t="s">
        <v>121</v>
      </c>
      <c r="L139" s="185" t="s">
        <v>6774</v>
      </c>
      <c r="M139" s="399">
        <v>44285</v>
      </c>
      <c r="N139" s="399" t="s">
        <v>6777</v>
      </c>
      <c r="O139" s="192" t="s">
        <v>23</v>
      </c>
      <c r="P139" s="71" t="s">
        <v>4327</v>
      </c>
      <c r="Q139" s="426">
        <v>437282000</v>
      </c>
      <c r="R139" s="407"/>
      <c r="S139" s="426"/>
      <c r="T139" s="14"/>
      <c r="U139" s="162"/>
      <c r="V139" s="14"/>
      <c r="W139" s="14"/>
      <c r="X139" s="14"/>
    </row>
    <row r="140" spans="1:24" ht="25.5" customHeight="1">
      <c r="A140" s="14">
        <v>124</v>
      </c>
      <c r="B140" s="15">
        <v>44271</v>
      </c>
      <c r="C140" s="155" t="s">
        <v>9</v>
      </c>
      <c r="D140" s="14" t="s">
        <v>27</v>
      </c>
      <c r="E140" s="14" t="s">
        <v>245</v>
      </c>
      <c r="F140" s="131">
        <f t="shared" ref="F140:F203" si="3">B140+14</f>
        <v>44285</v>
      </c>
      <c r="G140" s="131"/>
      <c r="H140" s="262" t="s">
        <v>6778</v>
      </c>
      <c r="I140" s="171" t="s">
        <v>6408</v>
      </c>
      <c r="J140" s="171" t="s">
        <v>6779</v>
      </c>
      <c r="K140" s="171" t="s">
        <v>422</v>
      </c>
      <c r="L140" s="178" t="s">
        <v>6780</v>
      </c>
      <c r="M140" s="15">
        <v>44281</v>
      </c>
      <c r="N140" s="178" t="s">
        <v>242</v>
      </c>
      <c r="O140" s="113" t="s">
        <v>27</v>
      </c>
      <c r="P140" s="14" t="s">
        <v>4370</v>
      </c>
      <c r="Q140" s="426">
        <v>35000000</v>
      </c>
      <c r="R140" s="426"/>
      <c r="S140" s="426"/>
      <c r="T140" s="14"/>
      <c r="U140" s="162"/>
      <c r="V140" s="14"/>
      <c r="W140" s="14"/>
      <c r="X140" s="14"/>
    </row>
    <row r="141" spans="1:24" ht="25.5" customHeight="1">
      <c r="A141" s="45">
        <v>125</v>
      </c>
      <c r="B141" s="15">
        <v>44271</v>
      </c>
      <c r="C141" s="155" t="s">
        <v>9</v>
      </c>
      <c r="D141" s="14" t="s">
        <v>27</v>
      </c>
      <c r="E141" s="14" t="s">
        <v>245</v>
      </c>
      <c r="F141" s="131">
        <f t="shared" si="3"/>
        <v>44285</v>
      </c>
      <c r="G141" s="131"/>
      <c r="H141" s="262" t="s">
        <v>6781</v>
      </c>
      <c r="I141" s="171" t="s">
        <v>6409</v>
      </c>
      <c r="J141" s="171" t="s">
        <v>6779</v>
      </c>
      <c r="K141" s="171" t="s">
        <v>422</v>
      </c>
      <c r="L141" s="178" t="s">
        <v>6782</v>
      </c>
      <c r="M141" s="15">
        <v>44281</v>
      </c>
      <c r="N141" s="178" t="s">
        <v>295</v>
      </c>
      <c r="O141" s="113" t="s">
        <v>27</v>
      </c>
      <c r="P141" s="14" t="s">
        <v>4370</v>
      </c>
      <c r="Q141" s="426">
        <v>25000000</v>
      </c>
      <c r="R141" s="426"/>
      <c r="S141" s="426"/>
      <c r="T141" s="14"/>
      <c r="U141" s="162"/>
      <c r="V141" s="14"/>
      <c r="W141" s="14"/>
      <c r="X141" s="14"/>
    </row>
    <row r="142" spans="1:24" ht="38.25" customHeight="1">
      <c r="A142" s="14">
        <v>126</v>
      </c>
      <c r="B142" s="15">
        <v>44271</v>
      </c>
      <c r="C142" s="155" t="s">
        <v>9</v>
      </c>
      <c r="D142" s="14" t="s">
        <v>1005</v>
      </c>
      <c r="E142" s="14" t="s">
        <v>6783</v>
      </c>
      <c r="F142" s="131">
        <f t="shared" si="3"/>
        <v>44285</v>
      </c>
      <c r="G142" s="131"/>
      <c r="H142" s="262" t="s">
        <v>6784</v>
      </c>
      <c r="I142" s="171" t="s">
        <v>6412</v>
      </c>
      <c r="J142" s="171" t="s">
        <v>6785</v>
      </c>
      <c r="K142" s="171" t="s">
        <v>432</v>
      </c>
      <c r="L142" s="178"/>
      <c r="M142" s="15">
        <v>44278</v>
      </c>
      <c r="N142" s="185" t="s">
        <v>244</v>
      </c>
      <c r="O142" s="113" t="s">
        <v>1005</v>
      </c>
      <c r="P142" s="443" t="s">
        <v>4429</v>
      </c>
      <c r="Q142" s="426">
        <v>194602500</v>
      </c>
      <c r="R142" s="540"/>
      <c r="S142" s="426"/>
      <c r="T142" s="14"/>
      <c r="U142" s="162"/>
      <c r="V142" s="14"/>
      <c r="W142" s="14"/>
      <c r="X142" s="14"/>
    </row>
    <row r="143" spans="1:24" ht="25.5" customHeight="1">
      <c r="A143" s="45">
        <v>127</v>
      </c>
      <c r="B143" s="15">
        <v>44271</v>
      </c>
      <c r="C143" s="155" t="s">
        <v>9</v>
      </c>
      <c r="D143" s="14" t="s">
        <v>1002</v>
      </c>
      <c r="E143" s="14" t="s">
        <v>6786</v>
      </c>
      <c r="F143" s="131">
        <f t="shared" si="3"/>
        <v>44285</v>
      </c>
      <c r="G143" s="131"/>
      <c r="H143" s="262" t="s">
        <v>2278</v>
      </c>
      <c r="I143" s="171" t="s">
        <v>6409</v>
      </c>
      <c r="J143" s="171" t="s">
        <v>125</v>
      </c>
      <c r="K143" s="171" t="s">
        <v>121</v>
      </c>
      <c r="L143" s="333" t="s">
        <v>4473</v>
      </c>
      <c r="M143" s="391">
        <v>44285</v>
      </c>
      <c r="N143" s="333" t="s">
        <v>287</v>
      </c>
      <c r="O143" s="113" t="s">
        <v>1002</v>
      </c>
      <c r="P143" s="71" t="s">
        <v>4327</v>
      </c>
      <c r="Q143" s="426">
        <v>1107302663</v>
      </c>
      <c r="R143" s="426"/>
      <c r="S143" s="426"/>
      <c r="T143" s="14"/>
      <c r="U143" s="162"/>
      <c r="V143" s="14"/>
      <c r="W143" s="14"/>
      <c r="X143" s="14"/>
    </row>
    <row r="144" spans="1:24" ht="51" customHeight="1">
      <c r="A144" s="14">
        <v>128</v>
      </c>
      <c r="B144" s="15">
        <v>44271</v>
      </c>
      <c r="C144" s="155" t="s">
        <v>9</v>
      </c>
      <c r="D144" s="14" t="s">
        <v>1005</v>
      </c>
      <c r="E144" s="14" t="s">
        <v>6787</v>
      </c>
      <c r="F144" s="131">
        <f t="shared" si="3"/>
        <v>44285</v>
      </c>
      <c r="G144" s="131"/>
      <c r="H144" s="262" t="s">
        <v>6788</v>
      </c>
      <c r="I144" s="171" t="s">
        <v>6409</v>
      </c>
      <c r="J144" s="171" t="s">
        <v>309</v>
      </c>
      <c r="K144" s="171" t="s">
        <v>853</v>
      </c>
      <c r="L144" s="185" t="s">
        <v>198</v>
      </c>
      <c r="M144" s="399">
        <v>44285</v>
      </c>
      <c r="N144" s="343" t="s">
        <v>301</v>
      </c>
      <c r="O144" s="113" t="s">
        <v>1005</v>
      </c>
      <c r="P144" s="14" t="s">
        <v>4327</v>
      </c>
      <c r="Q144" s="426">
        <v>41000000</v>
      </c>
      <c r="R144" s="540"/>
      <c r="S144" s="426"/>
      <c r="T144" s="14"/>
      <c r="U144" s="162"/>
      <c r="V144" s="14"/>
      <c r="W144" s="14"/>
      <c r="X144" s="14"/>
    </row>
    <row r="145" spans="1:24" ht="51" customHeight="1">
      <c r="A145" s="45">
        <v>129</v>
      </c>
      <c r="B145" s="15">
        <v>44272</v>
      </c>
      <c r="C145" s="155" t="s">
        <v>9</v>
      </c>
      <c r="D145" s="14" t="s">
        <v>23</v>
      </c>
      <c r="E145" s="14" t="s">
        <v>3985</v>
      </c>
      <c r="F145" s="131">
        <f t="shared" si="3"/>
        <v>44286</v>
      </c>
      <c r="G145" s="131"/>
      <c r="H145" s="262" t="s">
        <v>6789</v>
      </c>
      <c r="I145" s="171" t="s">
        <v>6409</v>
      </c>
      <c r="J145" s="171" t="s">
        <v>6585</v>
      </c>
      <c r="K145" s="171" t="s">
        <v>121</v>
      </c>
      <c r="L145" s="178" t="s">
        <v>6790</v>
      </c>
      <c r="M145" s="399" t="s">
        <v>6791</v>
      </c>
      <c r="N145" s="399" t="s">
        <v>6792</v>
      </c>
      <c r="O145" s="192" t="s">
        <v>23</v>
      </c>
      <c r="P145" s="71" t="s">
        <v>4327</v>
      </c>
      <c r="Q145" s="426">
        <v>492127000</v>
      </c>
      <c r="R145" s="407"/>
      <c r="S145" s="426"/>
      <c r="T145" s="14"/>
      <c r="U145" s="162"/>
      <c r="V145" s="14"/>
      <c r="W145" s="14"/>
      <c r="X145" s="14"/>
    </row>
    <row r="146" spans="1:24" ht="25.5" customHeight="1">
      <c r="A146" s="14">
        <v>130</v>
      </c>
      <c r="B146" s="15">
        <v>44272</v>
      </c>
      <c r="C146" s="155" t="s">
        <v>9</v>
      </c>
      <c r="D146" s="14" t="s">
        <v>1005</v>
      </c>
      <c r="E146" s="14" t="s">
        <v>6793</v>
      </c>
      <c r="F146" s="131">
        <f t="shared" si="3"/>
        <v>44286</v>
      </c>
      <c r="G146" s="131"/>
      <c r="H146" s="262" t="s">
        <v>6794</v>
      </c>
      <c r="I146" s="171" t="s">
        <v>6412</v>
      </c>
      <c r="J146" s="171" t="s">
        <v>125</v>
      </c>
      <c r="K146" s="171" t="s">
        <v>121</v>
      </c>
      <c r="L146" s="178"/>
      <c r="M146" s="15">
        <v>44279</v>
      </c>
      <c r="N146" s="113" t="s">
        <v>4476</v>
      </c>
      <c r="O146" s="113" t="s">
        <v>1005</v>
      </c>
      <c r="P146" s="14" t="s">
        <v>6423</v>
      </c>
      <c r="Q146" s="426">
        <v>37146900</v>
      </c>
      <c r="R146" s="540"/>
      <c r="S146" s="426"/>
      <c r="T146" s="14"/>
      <c r="U146" s="162"/>
      <c r="V146" s="14"/>
      <c r="W146" s="14"/>
      <c r="X146" s="14"/>
    </row>
    <row r="147" spans="1:24" ht="25.5" customHeight="1">
      <c r="A147" s="45">
        <v>131</v>
      </c>
      <c r="B147" s="15">
        <v>44272</v>
      </c>
      <c r="C147" s="155" t="s">
        <v>9</v>
      </c>
      <c r="D147" s="14" t="s">
        <v>1005</v>
      </c>
      <c r="E147" s="14" t="s">
        <v>199</v>
      </c>
      <c r="F147" s="131">
        <f t="shared" si="3"/>
        <v>44286</v>
      </c>
      <c r="G147" s="131"/>
      <c r="H147" s="262" t="s">
        <v>6795</v>
      </c>
      <c r="I147" s="171" t="s">
        <v>6409</v>
      </c>
      <c r="J147" s="171" t="s">
        <v>125</v>
      </c>
      <c r="K147" s="171" t="s">
        <v>121</v>
      </c>
      <c r="L147" s="185" t="s">
        <v>6796</v>
      </c>
      <c r="M147" s="399">
        <v>44286</v>
      </c>
      <c r="N147" s="343" t="s">
        <v>305</v>
      </c>
      <c r="O147" s="113" t="s">
        <v>1005</v>
      </c>
      <c r="P147" s="71" t="s">
        <v>4327</v>
      </c>
      <c r="Q147" s="426">
        <v>188983500</v>
      </c>
      <c r="R147" s="426" t="s">
        <v>14</v>
      </c>
      <c r="T147" s="14"/>
      <c r="U147" s="162"/>
      <c r="V147" s="14"/>
      <c r="W147" s="14"/>
      <c r="X147" s="14"/>
    </row>
    <row r="148" spans="1:24" ht="25.5" customHeight="1">
      <c r="A148" s="14">
        <v>132</v>
      </c>
      <c r="B148" s="15">
        <v>44272</v>
      </c>
      <c r="C148" s="155" t="s">
        <v>9</v>
      </c>
      <c r="D148" s="14" t="s">
        <v>1002</v>
      </c>
      <c r="E148" s="14" t="s">
        <v>3112</v>
      </c>
      <c r="F148" s="131">
        <f t="shared" si="3"/>
        <v>44286</v>
      </c>
      <c r="G148" s="131"/>
      <c r="H148" s="262" t="s">
        <v>6797</v>
      </c>
      <c r="I148" s="171" t="s">
        <v>6409</v>
      </c>
      <c r="J148" s="171" t="s">
        <v>932</v>
      </c>
      <c r="K148" s="171" t="s">
        <v>5912</v>
      </c>
      <c r="L148" s="333" t="s">
        <v>4510</v>
      </c>
      <c r="M148" s="15">
        <v>44287</v>
      </c>
      <c r="N148" s="379" t="s">
        <v>6798</v>
      </c>
      <c r="O148" s="113" t="s">
        <v>1002</v>
      </c>
      <c r="P148" s="14" t="s">
        <v>4327</v>
      </c>
      <c r="Q148" s="426">
        <v>7200000000</v>
      </c>
      <c r="R148" s="426" t="s">
        <v>14</v>
      </c>
      <c r="T148" s="14"/>
      <c r="U148" s="162"/>
      <c r="V148" s="14"/>
      <c r="W148" s="14"/>
      <c r="X148" s="14"/>
    </row>
    <row r="149" spans="1:24" ht="38.25" customHeight="1">
      <c r="A149" s="45">
        <v>133</v>
      </c>
      <c r="B149" s="15">
        <v>44272</v>
      </c>
      <c r="C149" s="155" t="s">
        <v>9</v>
      </c>
      <c r="D149" s="14" t="s">
        <v>15</v>
      </c>
      <c r="E149" s="14" t="s">
        <v>308</v>
      </c>
      <c r="F149" s="131">
        <f t="shared" si="3"/>
        <v>44286</v>
      </c>
      <c r="G149" s="131"/>
      <c r="H149" s="262" t="s">
        <v>6799</v>
      </c>
      <c r="I149" s="171" t="s">
        <v>6409</v>
      </c>
      <c r="J149" s="171" t="s">
        <v>6800</v>
      </c>
      <c r="K149" s="171" t="s">
        <v>964</v>
      </c>
      <c r="L149" s="178" t="s">
        <v>1237</v>
      </c>
      <c r="M149" s="15">
        <v>44286</v>
      </c>
      <c r="N149" s="113" t="s">
        <v>325</v>
      </c>
      <c r="O149" s="113" t="s">
        <v>15</v>
      </c>
      <c r="P149" s="71" t="s">
        <v>4327</v>
      </c>
      <c r="Q149" s="426">
        <v>43831000</v>
      </c>
      <c r="R149" s="426" t="s">
        <v>14</v>
      </c>
      <c r="S149" s="426"/>
      <c r="T149" s="14"/>
      <c r="U149" s="162"/>
      <c r="V149" s="14"/>
      <c r="W149" s="14"/>
      <c r="X149" s="14"/>
    </row>
    <row r="150" spans="1:24" ht="25.5" customHeight="1">
      <c r="A150" s="14">
        <v>134</v>
      </c>
      <c r="B150" s="15">
        <v>44272</v>
      </c>
      <c r="C150" s="155" t="s">
        <v>9</v>
      </c>
      <c r="D150" s="14" t="s">
        <v>27</v>
      </c>
      <c r="E150" s="14" t="s">
        <v>6801</v>
      </c>
      <c r="F150" s="131">
        <f t="shared" si="3"/>
        <v>44286</v>
      </c>
      <c r="G150" s="131"/>
      <c r="H150" s="262" t="s">
        <v>2278</v>
      </c>
      <c r="I150" s="171" t="s">
        <v>6412</v>
      </c>
      <c r="J150" s="171" t="s">
        <v>125</v>
      </c>
      <c r="K150" s="171" t="s">
        <v>121</v>
      </c>
      <c r="L150" s="178"/>
      <c r="M150" s="15">
        <v>44278</v>
      </c>
      <c r="N150" s="113" t="s">
        <v>6802</v>
      </c>
      <c r="O150" s="113" t="s">
        <v>27</v>
      </c>
      <c r="P150" s="14" t="s">
        <v>4327</v>
      </c>
      <c r="Q150" s="426">
        <v>35941350</v>
      </c>
      <c r="R150" s="426"/>
      <c r="S150" s="426"/>
      <c r="T150" s="14"/>
      <c r="U150" s="162"/>
      <c r="V150" s="14"/>
      <c r="W150" s="14"/>
      <c r="X150" s="14"/>
    </row>
    <row r="151" spans="1:24" ht="38.25" customHeight="1">
      <c r="A151" s="45">
        <v>135</v>
      </c>
      <c r="B151" s="15">
        <v>44273</v>
      </c>
      <c r="C151" s="155" t="s">
        <v>9</v>
      </c>
      <c r="D151" s="14" t="s">
        <v>23</v>
      </c>
      <c r="E151" s="14" t="s">
        <v>264</v>
      </c>
      <c r="F151" s="131">
        <f t="shared" si="3"/>
        <v>44287</v>
      </c>
      <c r="G151" s="131"/>
      <c r="H151" s="262" t="s">
        <v>6803</v>
      </c>
      <c r="I151" s="171" t="s">
        <v>6409</v>
      </c>
      <c r="J151" s="171" t="s">
        <v>6804</v>
      </c>
      <c r="K151" s="171" t="s">
        <v>1097</v>
      </c>
      <c r="L151" s="178" t="s">
        <v>6805</v>
      </c>
      <c r="M151" s="15" t="s">
        <v>6806</v>
      </c>
      <c r="N151" s="15" t="s">
        <v>6807</v>
      </c>
      <c r="O151" s="192" t="s">
        <v>23</v>
      </c>
      <c r="P151" s="71" t="s">
        <v>4429</v>
      </c>
      <c r="Q151" s="426">
        <v>285541460</v>
      </c>
      <c r="R151" s="407"/>
      <c r="S151" s="426"/>
      <c r="T151" s="14"/>
      <c r="U151" s="162"/>
      <c r="V151" s="14"/>
      <c r="W151" s="14"/>
      <c r="X151" s="14"/>
    </row>
    <row r="152" spans="1:24" ht="38.25" customHeight="1">
      <c r="A152" s="14">
        <v>136</v>
      </c>
      <c r="B152" s="15">
        <v>44273</v>
      </c>
      <c r="C152" s="155" t="s">
        <v>9</v>
      </c>
      <c r="D152" s="14" t="s">
        <v>1002</v>
      </c>
      <c r="E152" s="14" t="s">
        <v>6710</v>
      </c>
      <c r="F152" s="131">
        <f t="shared" si="3"/>
        <v>44287</v>
      </c>
      <c r="G152" s="131"/>
      <c r="H152" s="266" t="s">
        <v>6711</v>
      </c>
      <c r="I152" s="171" t="s">
        <v>6414</v>
      </c>
      <c r="J152" s="171" t="s">
        <v>6712</v>
      </c>
      <c r="K152" s="171" t="s">
        <v>516</v>
      </c>
      <c r="L152" s="178"/>
      <c r="M152" s="391">
        <v>44279</v>
      </c>
      <c r="N152" s="333" t="s">
        <v>212</v>
      </c>
      <c r="O152" s="113" t="s">
        <v>1002</v>
      </c>
      <c r="P152" s="14"/>
      <c r="Q152" s="426"/>
      <c r="R152" s="426"/>
      <c r="S152" s="426"/>
      <c r="T152" s="14"/>
      <c r="U152" s="162"/>
      <c r="V152" s="14"/>
      <c r="W152" s="14"/>
      <c r="X152" s="14"/>
    </row>
    <row r="153" spans="1:24" ht="25.5" customHeight="1">
      <c r="A153" s="45">
        <v>137</v>
      </c>
      <c r="B153" s="15">
        <v>44273</v>
      </c>
      <c r="C153" s="155" t="s">
        <v>9</v>
      </c>
      <c r="D153" s="14" t="s">
        <v>27</v>
      </c>
      <c r="E153" s="14" t="s">
        <v>6808</v>
      </c>
      <c r="F153" s="131">
        <f t="shared" si="3"/>
        <v>44287</v>
      </c>
      <c r="G153" s="131"/>
      <c r="H153" s="262" t="s">
        <v>6399</v>
      </c>
      <c r="I153" s="171" t="s">
        <v>6412</v>
      </c>
      <c r="J153" s="171" t="s">
        <v>125</v>
      </c>
      <c r="K153" s="171" t="s">
        <v>121</v>
      </c>
      <c r="L153" s="178"/>
      <c r="M153" s="15">
        <v>44279</v>
      </c>
      <c r="N153" s="113" t="s">
        <v>214</v>
      </c>
      <c r="O153" s="113" t="s">
        <v>27</v>
      </c>
      <c r="P153" s="14" t="s">
        <v>4327</v>
      </c>
      <c r="Q153" s="426">
        <v>280615931</v>
      </c>
      <c r="R153" s="438"/>
      <c r="S153" s="426"/>
      <c r="T153" s="14"/>
      <c r="U153" s="162"/>
      <c r="V153" s="14"/>
      <c r="W153" s="14"/>
      <c r="X153" s="14"/>
    </row>
    <row r="154" spans="1:24" ht="25.5" customHeight="1">
      <c r="A154" s="14">
        <v>138</v>
      </c>
      <c r="B154" s="15">
        <v>44273</v>
      </c>
      <c r="C154" s="155" t="s">
        <v>9</v>
      </c>
      <c r="D154" s="14" t="s">
        <v>27</v>
      </c>
      <c r="E154" s="14" t="s">
        <v>6809</v>
      </c>
      <c r="F154" s="131">
        <f t="shared" si="3"/>
        <v>44287</v>
      </c>
      <c r="G154" s="131"/>
      <c r="H154" s="262" t="s">
        <v>6810</v>
      </c>
      <c r="I154" s="171" t="s">
        <v>6409</v>
      </c>
      <c r="J154" s="171" t="s">
        <v>125</v>
      </c>
      <c r="K154" s="171" t="s">
        <v>121</v>
      </c>
      <c r="L154" s="178" t="s">
        <v>6811</v>
      </c>
      <c r="M154" s="15">
        <v>44287</v>
      </c>
      <c r="N154" s="14" t="s">
        <v>4558</v>
      </c>
      <c r="O154" s="113" t="s">
        <v>27</v>
      </c>
      <c r="P154" s="14" t="s">
        <v>4327</v>
      </c>
      <c r="Q154" s="426">
        <v>245242500</v>
      </c>
      <c r="R154" s="426" t="s">
        <v>762</v>
      </c>
      <c r="T154" s="14"/>
      <c r="U154" s="162"/>
      <c r="V154" s="14"/>
      <c r="W154" s="14"/>
      <c r="X154" s="14"/>
    </row>
    <row r="155" spans="1:24" ht="63.75" customHeight="1">
      <c r="A155" s="45">
        <v>139</v>
      </c>
      <c r="B155" s="15">
        <v>44273</v>
      </c>
      <c r="C155" s="155" t="s">
        <v>9</v>
      </c>
      <c r="D155" s="14" t="s">
        <v>23</v>
      </c>
      <c r="E155" s="14" t="s">
        <v>181</v>
      </c>
      <c r="F155" s="131">
        <f t="shared" si="3"/>
        <v>44287</v>
      </c>
      <c r="G155" s="131"/>
      <c r="H155" s="262" t="s">
        <v>6812</v>
      </c>
      <c r="I155" s="171" t="s">
        <v>6408</v>
      </c>
      <c r="J155" s="171" t="s">
        <v>6813</v>
      </c>
      <c r="K155" s="171" t="s">
        <v>5912</v>
      </c>
      <c r="L155" s="178" t="s">
        <v>6814</v>
      </c>
      <c r="M155" s="15" t="s">
        <v>6806</v>
      </c>
      <c r="N155" s="15" t="s">
        <v>6815</v>
      </c>
      <c r="O155" s="192" t="s">
        <v>23</v>
      </c>
      <c r="P155" s="71" t="s">
        <v>4429</v>
      </c>
      <c r="Q155" s="426">
        <v>240000000</v>
      </c>
      <c r="R155" s="407"/>
      <c r="S155" s="426"/>
      <c r="T155" s="14" t="s">
        <v>6816</v>
      </c>
      <c r="U155" s="162">
        <v>2400000</v>
      </c>
      <c r="V155" s="14"/>
      <c r="W155" s="14" t="s">
        <v>6817</v>
      </c>
      <c r="X155" s="14"/>
    </row>
    <row r="156" spans="1:24" ht="51" customHeight="1">
      <c r="A156" s="14">
        <v>140</v>
      </c>
      <c r="B156" s="15">
        <v>44273</v>
      </c>
      <c r="C156" s="155" t="s">
        <v>9</v>
      </c>
      <c r="D156" s="14" t="s">
        <v>15</v>
      </c>
      <c r="E156" s="14" t="s">
        <v>4005</v>
      </c>
      <c r="F156" s="131">
        <f t="shared" si="3"/>
        <v>44287</v>
      </c>
      <c r="G156" s="131"/>
      <c r="H156" s="262" t="s">
        <v>6377</v>
      </c>
      <c r="I156" s="171" t="s">
        <v>6408</v>
      </c>
      <c r="J156" s="171" t="s">
        <v>6585</v>
      </c>
      <c r="K156" s="171" t="s">
        <v>121</v>
      </c>
      <c r="L156" s="178" t="s">
        <v>276</v>
      </c>
      <c r="M156" s="15" t="s">
        <v>6806</v>
      </c>
      <c r="N156" s="14" t="s">
        <v>6818</v>
      </c>
      <c r="O156" s="113" t="s">
        <v>15</v>
      </c>
      <c r="P156" s="444" t="s">
        <v>4703</v>
      </c>
      <c r="Q156" s="426">
        <v>44337209</v>
      </c>
      <c r="R156" s="426" t="s">
        <v>19</v>
      </c>
      <c r="S156" s="426"/>
      <c r="T156" s="14"/>
      <c r="U156" s="162"/>
      <c r="V156" s="14"/>
      <c r="W156" s="14"/>
      <c r="X156" s="14"/>
    </row>
    <row r="157" spans="1:24" ht="25.5" customHeight="1">
      <c r="A157" s="45">
        <v>141</v>
      </c>
      <c r="B157" s="15">
        <v>44274</v>
      </c>
      <c r="C157" s="155" t="s">
        <v>9</v>
      </c>
      <c r="D157" s="14" t="s">
        <v>27</v>
      </c>
      <c r="E157" s="14" t="s">
        <v>245</v>
      </c>
      <c r="F157" s="131">
        <f t="shared" si="3"/>
        <v>44288</v>
      </c>
      <c r="G157" s="131"/>
      <c r="H157" s="262" t="s">
        <v>6819</v>
      </c>
      <c r="I157" s="171" t="s">
        <v>6408</v>
      </c>
      <c r="J157" s="171" t="s">
        <v>6779</v>
      </c>
      <c r="K157" s="171" t="s">
        <v>422</v>
      </c>
      <c r="L157" s="178" t="s">
        <v>6820</v>
      </c>
      <c r="M157" s="15">
        <v>44287</v>
      </c>
      <c r="N157" s="14" t="s">
        <v>269</v>
      </c>
      <c r="O157" s="113" t="s">
        <v>27</v>
      </c>
      <c r="P157" s="14" t="s">
        <v>4370</v>
      </c>
      <c r="Q157" s="426">
        <v>35000000</v>
      </c>
      <c r="R157" s="426"/>
      <c r="S157" s="426"/>
      <c r="T157" s="14"/>
      <c r="U157" s="162"/>
      <c r="V157" s="14"/>
      <c r="W157" s="14"/>
      <c r="X157" s="14"/>
    </row>
    <row r="158" spans="1:24" ht="25.5" customHeight="1">
      <c r="A158" s="14">
        <v>142</v>
      </c>
      <c r="B158" s="15">
        <v>44274</v>
      </c>
      <c r="C158" s="155" t="s">
        <v>9</v>
      </c>
      <c r="D158" s="14" t="s">
        <v>1002</v>
      </c>
      <c r="E158" s="14" t="s">
        <v>4016</v>
      </c>
      <c r="F158" s="131">
        <f t="shared" si="3"/>
        <v>44288</v>
      </c>
      <c r="G158" s="131"/>
      <c r="H158" s="262" t="s">
        <v>6821</v>
      </c>
      <c r="I158" s="171" t="s">
        <v>6411</v>
      </c>
      <c r="J158" s="171" t="s">
        <v>125</v>
      </c>
      <c r="K158" s="171" t="s">
        <v>121</v>
      </c>
      <c r="L158" s="178"/>
      <c r="M158" s="391">
        <v>44288</v>
      </c>
      <c r="N158" s="333" t="s">
        <v>6822</v>
      </c>
      <c r="O158" s="113" t="s">
        <v>1002</v>
      </c>
      <c r="P158" s="14"/>
      <c r="Q158" s="426"/>
      <c r="R158" s="426"/>
      <c r="S158" s="426"/>
      <c r="T158" s="14"/>
      <c r="U158" s="162"/>
      <c r="V158" s="14"/>
      <c r="W158" s="14"/>
      <c r="X158" s="14"/>
    </row>
    <row r="159" spans="1:24" ht="38.25" customHeight="1">
      <c r="A159" s="45">
        <v>143</v>
      </c>
      <c r="B159" s="15">
        <v>44274</v>
      </c>
      <c r="C159" s="155" t="s">
        <v>9</v>
      </c>
      <c r="D159" s="14" t="s">
        <v>1002</v>
      </c>
      <c r="E159" s="14" t="s">
        <v>6823</v>
      </c>
      <c r="F159" s="131">
        <f t="shared" si="3"/>
        <v>44288</v>
      </c>
      <c r="G159" s="131"/>
      <c r="H159" s="262" t="s">
        <v>6824</v>
      </c>
      <c r="I159" s="171" t="s">
        <v>6409</v>
      </c>
      <c r="J159" s="171" t="s">
        <v>6825</v>
      </c>
      <c r="K159" s="171" t="s">
        <v>5912</v>
      </c>
      <c r="L159" s="333" t="s">
        <v>268</v>
      </c>
      <c r="M159" s="15">
        <v>44288</v>
      </c>
      <c r="N159" s="379" t="s">
        <v>1276</v>
      </c>
      <c r="O159" s="113" t="s">
        <v>1002</v>
      </c>
      <c r="P159" s="14" t="s">
        <v>4370</v>
      </c>
      <c r="Q159" s="426">
        <v>22080500</v>
      </c>
      <c r="R159" s="426"/>
      <c r="S159" s="426"/>
      <c r="T159" s="14"/>
      <c r="U159" s="162"/>
      <c r="V159" s="14"/>
      <c r="W159" s="14"/>
      <c r="X159" s="14"/>
    </row>
    <row r="160" spans="1:24" ht="51" customHeight="1">
      <c r="A160" s="14">
        <v>144</v>
      </c>
      <c r="B160" s="15">
        <v>44274</v>
      </c>
      <c r="C160" s="155" t="s">
        <v>9</v>
      </c>
      <c r="D160" s="14" t="s">
        <v>23</v>
      </c>
      <c r="E160" s="14" t="s">
        <v>4001</v>
      </c>
      <c r="F160" s="131">
        <f t="shared" si="3"/>
        <v>44288</v>
      </c>
      <c r="G160" s="131"/>
      <c r="H160" s="262" t="s">
        <v>6789</v>
      </c>
      <c r="I160" s="171" t="s">
        <v>6409</v>
      </c>
      <c r="J160" s="171" t="s">
        <v>6585</v>
      </c>
      <c r="K160" s="171" t="s">
        <v>121</v>
      </c>
      <c r="L160" s="178" t="s">
        <v>6790</v>
      </c>
      <c r="M160" s="399" t="s">
        <v>6791</v>
      </c>
      <c r="N160" s="399" t="s">
        <v>6826</v>
      </c>
      <c r="O160" s="192" t="s">
        <v>23</v>
      </c>
      <c r="P160" s="71" t="s">
        <v>4327</v>
      </c>
      <c r="Q160" s="426">
        <v>492127000</v>
      </c>
      <c r="R160" s="407"/>
      <c r="S160" s="426"/>
      <c r="T160" s="14"/>
      <c r="U160" s="162"/>
      <c r="V160" s="14"/>
      <c r="W160" s="14"/>
      <c r="X160" s="14"/>
    </row>
    <row r="161" spans="1:24" ht="51" customHeight="1">
      <c r="A161" s="45">
        <v>145</v>
      </c>
      <c r="B161" s="15">
        <v>44274</v>
      </c>
      <c r="C161" s="155" t="s">
        <v>9</v>
      </c>
      <c r="D161" s="14" t="s">
        <v>27</v>
      </c>
      <c r="E161" s="14" t="s">
        <v>507</v>
      </c>
      <c r="F161" s="131">
        <f t="shared" si="3"/>
        <v>44288</v>
      </c>
      <c r="G161" s="131"/>
      <c r="H161" s="262" t="s">
        <v>6827</v>
      </c>
      <c r="I161" s="171" t="s">
        <v>6409</v>
      </c>
      <c r="J161" s="171" t="s">
        <v>6828</v>
      </c>
      <c r="K161" s="171" t="s">
        <v>432</v>
      </c>
      <c r="L161" s="178" t="s">
        <v>6829</v>
      </c>
      <c r="M161" s="15">
        <v>44288</v>
      </c>
      <c r="N161" s="14" t="s">
        <v>6830</v>
      </c>
      <c r="O161" s="113" t="s">
        <v>27</v>
      </c>
      <c r="P161" s="14" t="s">
        <v>4809</v>
      </c>
      <c r="Q161" s="426">
        <v>150000000</v>
      </c>
      <c r="R161" s="426" t="s">
        <v>762</v>
      </c>
      <c r="T161" s="14"/>
      <c r="U161" s="162"/>
      <c r="V161" s="14"/>
      <c r="W161" s="14"/>
      <c r="X161" s="14"/>
    </row>
    <row r="162" spans="1:24" ht="25.5" customHeight="1">
      <c r="A162" s="14">
        <v>146</v>
      </c>
      <c r="B162" s="118">
        <v>44274</v>
      </c>
      <c r="C162" s="155" t="s">
        <v>9</v>
      </c>
      <c r="D162" s="14" t="s">
        <v>27</v>
      </c>
      <c r="E162" s="14" t="s">
        <v>719</v>
      </c>
      <c r="F162" s="131">
        <f t="shared" si="3"/>
        <v>44288</v>
      </c>
      <c r="G162" s="131"/>
      <c r="H162" s="262" t="s">
        <v>6831</v>
      </c>
      <c r="I162" s="171" t="s">
        <v>6412</v>
      </c>
      <c r="J162" s="171" t="s">
        <v>125</v>
      </c>
      <c r="K162" s="171" t="s">
        <v>121</v>
      </c>
      <c r="L162" s="196"/>
      <c r="M162" s="118">
        <v>44279</v>
      </c>
      <c r="N162" s="14" t="s">
        <v>4460</v>
      </c>
      <c r="O162" s="113" t="s">
        <v>27</v>
      </c>
      <c r="P162" s="14" t="s">
        <v>4327</v>
      </c>
      <c r="Q162" s="426">
        <v>219489301</v>
      </c>
      <c r="R162" s="426"/>
      <c r="S162" s="426"/>
      <c r="T162" s="14"/>
      <c r="U162" s="162"/>
      <c r="V162" s="14"/>
      <c r="W162" s="14"/>
      <c r="X162" s="14"/>
    </row>
    <row r="163" spans="1:24" ht="51" customHeight="1">
      <c r="A163" s="45">
        <v>147</v>
      </c>
      <c r="B163" s="118">
        <v>44274</v>
      </c>
      <c r="C163" s="155" t="s">
        <v>9</v>
      </c>
      <c r="D163" s="14" t="s">
        <v>23</v>
      </c>
      <c r="E163" s="14" t="s">
        <v>6832</v>
      </c>
      <c r="F163" s="131">
        <f t="shared" si="3"/>
        <v>44288</v>
      </c>
      <c r="G163" s="131"/>
      <c r="H163" s="262" t="s">
        <v>6833</v>
      </c>
      <c r="I163" s="171" t="s">
        <v>6412</v>
      </c>
      <c r="J163" s="171" t="s">
        <v>125</v>
      </c>
      <c r="K163" s="171" t="s">
        <v>121</v>
      </c>
      <c r="L163" s="178" t="s">
        <v>355</v>
      </c>
      <c r="M163" s="15" t="s">
        <v>6735</v>
      </c>
      <c r="N163" s="118" t="s">
        <v>206</v>
      </c>
      <c r="O163" s="192" t="s">
        <v>23</v>
      </c>
      <c r="P163" s="71" t="s">
        <v>4327</v>
      </c>
      <c r="Q163" s="426">
        <v>1282500000</v>
      </c>
      <c r="R163" s="407"/>
      <c r="S163" s="431"/>
      <c r="T163" s="14"/>
      <c r="U163" s="162"/>
      <c r="V163" s="14"/>
      <c r="W163" s="14"/>
      <c r="X163" s="14"/>
    </row>
    <row r="164" spans="1:24" ht="38.25" customHeight="1">
      <c r="A164" s="14">
        <v>148</v>
      </c>
      <c r="B164" s="118">
        <v>44274</v>
      </c>
      <c r="C164" s="155" t="s">
        <v>9</v>
      </c>
      <c r="D164" s="14" t="s">
        <v>1005</v>
      </c>
      <c r="E164" s="361" t="s">
        <v>4179</v>
      </c>
      <c r="F164" s="131">
        <f t="shared" si="3"/>
        <v>44288</v>
      </c>
      <c r="G164" s="131"/>
      <c r="H164" s="262" t="s">
        <v>6834</v>
      </c>
      <c r="I164" s="171" t="s">
        <v>6409</v>
      </c>
      <c r="J164" s="171" t="s">
        <v>6835</v>
      </c>
      <c r="K164" s="171" t="s">
        <v>432</v>
      </c>
      <c r="L164" s="178" t="s">
        <v>6836</v>
      </c>
      <c r="M164" s="118">
        <v>44288</v>
      </c>
      <c r="N164" s="185" t="s">
        <v>6837</v>
      </c>
      <c r="O164" s="113" t="s">
        <v>1005</v>
      </c>
      <c r="P164" s="14" t="s">
        <v>4429</v>
      </c>
      <c r="Q164" s="426">
        <v>389960000</v>
      </c>
      <c r="R164" s="540"/>
      <c r="S164" s="426"/>
      <c r="T164" s="14"/>
      <c r="U164" s="162"/>
      <c r="V164" s="14"/>
      <c r="W164" s="14"/>
      <c r="X164" s="14"/>
    </row>
    <row r="165" spans="1:24" ht="38.25" customHeight="1">
      <c r="A165" s="45">
        <v>149</v>
      </c>
      <c r="B165" s="118">
        <v>44274</v>
      </c>
      <c r="C165" s="155" t="s">
        <v>9</v>
      </c>
      <c r="D165" s="14" t="s">
        <v>15</v>
      </c>
      <c r="E165" s="361" t="s">
        <v>542</v>
      </c>
      <c r="F165" s="131">
        <f t="shared" si="3"/>
        <v>44288</v>
      </c>
      <c r="G165" s="131"/>
      <c r="H165" s="262" t="s">
        <v>492</v>
      </c>
      <c r="I165" s="171" t="s">
        <v>6409</v>
      </c>
      <c r="J165" s="171" t="s">
        <v>6800</v>
      </c>
      <c r="K165" s="171" t="s">
        <v>964</v>
      </c>
      <c r="L165" s="178" t="s">
        <v>6838</v>
      </c>
      <c r="M165" s="15">
        <v>44288</v>
      </c>
      <c r="N165" s="14" t="s">
        <v>6839</v>
      </c>
      <c r="O165" s="113" t="s">
        <v>15</v>
      </c>
      <c r="P165" s="444" t="s">
        <v>4703</v>
      </c>
      <c r="Q165" s="426">
        <v>25000000</v>
      </c>
      <c r="R165" s="426" t="s">
        <v>14</v>
      </c>
      <c r="S165" s="426"/>
      <c r="T165" s="14"/>
      <c r="U165" s="162"/>
      <c r="V165" s="14"/>
      <c r="W165" s="14"/>
      <c r="X165" s="14"/>
    </row>
    <row r="166" spans="1:24" ht="25.5" customHeight="1">
      <c r="A166" s="14">
        <v>150</v>
      </c>
      <c r="B166" s="118">
        <v>44274</v>
      </c>
      <c r="C166" s="155" t="s">
        <v>9</v>
      </c>
      <c r="D166" s="14" t="s">
        <v>15</v>
      </c>
      <c r="E166" s="361" t="s">
        <v>542</v>
      </c>
      <c r="F166" s="131">
        <f t="shared" si="3"/>
        <v>44288</v>
      </c>
      <c r="G166" s="131"/>
      <c r="H166" s="262" t="s">
        <v>492</v>
      </c>
      <c r="I166" s="171" t="s">
        <v>6408</v>
      </c>
      <c r="J166" s="171" t="s">
        <v>1198</v>
      </c>
      <c r="K166" s="171" t="s">
        <v>121</v>
      </c>
      <c r="L166" s="178" t="s">
        <v>6840</v>
      </c>
      <c r="M166" s="15">
        <v>44287</v>
      </c>
      <c r="N166" s="14" t="s">
        <v>6841</v>
      </c>
      <c r="O166" s="113" t="s">
        <v>15</v>
      </c>
      <c r="P166" s="444" t="s">
        <v>4703</v>
      </c>
      <c r="Q166" s="426">
        <v>40000000</v>
      </c>
      <c r="R166" s="426" t="s">
        <v>19</v>
      </c>
      <c r="S166" s="426"/>
      <c r="T166" s="14"/>
      <c r="U166" s="162"/>
      <c r="V166" s="14"/>
      <c r="W166" s="14"/>
      <c r="X166" s="14"/>
    </row>
    <row r="167" spans="1:24" ht="38.25" customHeight="1">
      <c r="A167" s="45">
        <v>151</v>
      </c>
      <c r="B167" s="118">
        <v>44274</v>
      </c>
      <c r="C167" s="155" t="s">
        <v>9</v>
      </c>
      <c r="D167" s="14" t="s">
        <v>1002</v>
      </c>
      <c r="E167" s="14" t="s">
        <v>6842</v>
      </c>
      <c r="F167" s="131">
        <f t="shared" si="3"/>
        <v>44288</v>
      </c>
      <c r="G167" s="131"/>
      <c r="H167" s="262" t="s">
        <v>6843</v>
      </c>
      <c r="I167" s="171" t="s">
        <v>6409</v>
      </c>
      <c r="J167" s="171" t="s">
        <v>125</v>
      </c>
      <c r="K167" s="171" t="s">
        <v>121</v>
      </c>
      <c r="L167" s="333" t="s">
        <v>6844</v>
      </c>
      <c r="M167" s="15">
        <v>44288</v>
      </c>
      <c r="N167" s="379" t="s">
        <v>6845</v>
      </c>
      <c r="O167" s="113" t="s">
        <v>1002</v>
      </c>
      <c r="P167" s="444" t="s">
        <v>4703</v>
      </c>
      <c r="Q167" s="426">
        <v>432000000</v>
      </c>
      <c r="R167" s="442" t="s">
        <v>14</v>
      </c>
      <c r="T167" s="14"/>
      <c r="U167" s="162"/>
      <c r="V167" s="14"/>
      <c r="W167" s="14"/>
      <c r="X167" s="14"/>
    </row>
    <row r="168" spans="1:24" ht="38.25" customHeight="1">
      <c r="A168" s="14">
        <v>152</v>
      </c>
      <c r="B168" s="118">
        <v>44277</v>
      </c>
      <c r="C168" s="155" t="s">
        <v>9</v>
      </c>
      <c r="D168" s="14" t="s">
        <v>1005</v>
      </c>
      <c r="E168" s="361" t="s">
        <v>6846</v>
      </c>
      <c r="F168" s="131">
        <f t="shared" si="3"/>
        <v>44291</v>
      </c>
      <c r="G168" s="131"/>
      <c r="H168" s="262" t="s">
        <v>6847</v>
      </c>
      <c r="I168" s="171" t="s">
        <v>6412</v>
      </c>
      <c r="J168" s="171" t="s">
        <v>125</v>
      </c>
      <c r="K168" s="171" t="s">
        <v>121</v>
      </c>
      <c r="L168" s="178"/>
      <c r="M168" s="15">
        <v>44281</v>
      </c>
      <c r="N168" s="113" t="s">
        <v>292</v>
      </c>
      <c r="O168" s="113" t="s">
        <v>1005</v>
      </c>
      <c r="P168" s="14" t="s">
        <v>6423</v>
      </c>
      <c r="Q168" s="540">
        <v>333720000</v>
      </c>
      <c r="R168" s="468"/>
      <c r="S168" s="30"/>
      <c r="T168" s="49"/>
      <c r="U168" s="162"/>
      <c r="V168" s="14"/>
      <c r="W168" s="14"/>
      <c r="X168" s="14"/>
    </row>
    <row r="169" spans="1:24" ht="25.5" customHeight="1">
      <c r="A169" s="45">
        <v>153</v>
      </c>
      <c r="B169" s="118">
        <v>44277</v>
      </c>
      <c r="C169" s="155" t="s">
        <v>9</v>
      </c>
      <c r="D169" s="14" t="s">
        <v>1005</v>
      </c>
      <c r="E169" s="14" t="s">
        <v>769</v>
      </c>
      <c r="F169" s="131">
        <f t="shared" si="3"/>
        <v>44291</v>
      </c>
      <c r="G169" s="131"/>
      <c r="H169" s="262" t="s">
        <v>6848</v>
      </c>
      <c r="I169" s="171" t="s">
        <v>6409</v>
      </c>
      <c r="J169" s="171" t="s">
        <v>125</v>
      </c>
      <c r="K169" s="171" t="s">
        <v>121</v>
      </c>
      <c r="L169" s="178" t="s">
        <v>219</v>
      </c>
      <c r="M169" s="400">
        <v>44291</v>
      </c>
      <c r="N169" s="178" t="s">
        <v>1481</v>
      </c>
      <c r="O169" s="113" t="s">
        <v>1005</v>
      </c>
      <c r="P169" s="71" t="s">
        <v>4327</v>
      </c>
      <c r="Q169" s="426">
        <v>2640411000</v>
      </c>
      <c r="R169" s="434" t="s">
        <v>14</v>
      </c>
      <c r="T169" s="14"/>
      <c r="U169" s="162"/>
      <c r="V169" s="14"/>
      <c r="W169" s="14"/>
      <c r="X169" s="14"/>
    </row>
    <row r="170" spans="1:24" ht="25.5" customHeight="1">
      <c r="A170" s="14">
        <v>154</v>
      </c>
      <c r="B170" s="118">
        <v>44277</v>
      </c>
      <c r="C170" s="155" t="s">
        <v>9</v>
      </c>
      <c r="D170" s="14" t="s">
        <v>1002</v>
      </c>
      <c r="E170" s="361" t="s">
        <v>6849</v>
      </c>
      <c r="F170" s="131">
        <f t="shared" si="3"/>
        <v>44291</v>
      </c>
      <c r="G170" s="131"/>
      <c r="H170" s="262" t="s">
        <v>6850</v>
      </c>
      <c r="I170" s="171" t="s">
        <v>6409</v>
      </c>
      <c r="J170" s="171" t="s">
        <v>6851</v>
      </c>
      <c r="K170" s="171" t="s">
        <v>1097</v>
      </c>
      <c r="L170" s="333" t="s">
        <v>6852</v>
      </c>
      <c r="M170" s="84">
        <v>44291</v>
      </c>
      <c r="N170" s="379" t="s">
        <v>284</v>
      </c>
      <c r="O170" s="113" t="s">
        <v>1002</v>
      </c>
      <c r="P170" s="14" t="s">
        <v>4429</v>
      </c>
      <c r="Q170" s="426">
        <v>7905609600</v>
      </c>
      <c r="R170" s="426" t="s">
        <v>14</v>
      </c>
      <c r="T170" s="14"/>
      <c r="U170" s="162"/>
      <c r="V170" s="14"/>
      <c r="W170" s="14"/>
      <c r="X170" s="14"/>
    </row>
    <row r="171" spans="1:24" ht="25.5" customHeight="1">
      <c r="A171" s="45">
        <v>155</v>
      </c>
      <c r="B171" s="118">
        <v>44277</v>
      </c>
      <c r="C171" s="155" t="s">
        <v>9</v>
      </c>
      <c r="D171" s="14" t="s">
        <v>23</v>
      </c>
      <c r="E171" s="361" t="s">
        <v>2221</v>
      </c>
      <c r="F171" s="131">
        <f t="shared" si="3"/>
        <v>44291</v>
      </c>
      <c r="G171" s="131"/>
      <c r="H171" s="262" t="s">
        <v>6853</v>
      </c>
      <c r="I171" s="171" t="s">
        <v>6409</v>
      </c>
      <c r="J171" s="171" t="s">
        <v>125</v>
      </c>
      <c r="K171" s="171" t="s">
        <v>121</v>
      </c>
      <c r="L171" s="178" t="s">
        <v>6854</v>
      </c>
      <c r="M171" s="15" t="s">
        <v>6855</v>
      </c>
      <c r="N171" s="15" t="s">
        <v>6856</v>
      </c>
      <c r="O171" s="192" t="s">
        <v>23</v>
      </c>
      <c r="P171" s="71" t="s">
        <v>4327</v>
      </c>
      <c r="Q171" s="426">
        <v>361950000</v>
      </c>
      <c r="R171" s="431" t="s">
        <v>14</v>
      </c>
      <c r="T171" s="14"/>
      <c r="U171" s="162"/>
      <c r="V171" s="14"/>
      <c r="W171" s="14"/>
      <c r="X171" s="14"/>
    </row>
    <row r="172" spans="1:24" ht="38.25" customHeight="1">
      <c r="A172" s="14">
        <v>156</v>
      </c>
      <c r="B172" s="118">
        <v>44277</v>
      </c>
      <c r="C172" s="155" t="s">
        <v>9</v>
      </c>
      <c r="D172" s="14" t="s">
        <v>23</v>
      </c>
      <c r="E172" s="361" t="s">
        <v>2221</v>
      </c>
      <c r="F172" s="131">
        <f t="shared" si="3"/>
        <v>44291</v>
      </c>
      <c r="G172" s="131"/>
      <c r="H172" s="262" t="s">
        <v>6857</v>
      </c>
      <c r="I172" s="171" t="s">
        <v>6409</v>
      </c>
      <c r="J172" s="171" t="s">
        <v>125</v>
      </c>
      <c r="K172" s="171" t="s">
        <v>121</v>
      </c>
      <c r="L172" s="178" t="s">
        <v>6854</v>
      </c>
      <c r="M172" s="15" t="s">
        <v>6855</v>
      </c>
      <c r="N172" s="15" t="s">
        <v>6858</v>
      </c>
      <c r="O172" s="446" t="s">
        <v>23</v>
      </c>
      <c r="P172" s="615" t="s">
        <v>4327</v>
      </c>
      <c r="Q172" s="433">
        <v>729600000</v>
      </c>
      <c r="R172" s="431" t="s">
        <v>14</v>
      </c>
      <c r="T172" s="14"/>
      <c r="U172" s="162"/>
      <c r="V172" s="14"/>
      <c r="W172" s="14"/>
      <c r="X172" s="14"/>
    </row>
    <row r="173" spans="1:24" ht="63.75" customHeight="1">
      <c r="A173" s="45">
        <v>157</v>
      </c>
      <c r="B173" s="118">
        <v>44277</v>
      </c>
      <c r="C173" s="155" t="s">
        <v>9</v>
      </c>
      <c r="D173" s="14" t="s">
        <v>5</v>
      </c>
      <c r="E173" s="361" t="s">
        <v>341</v>
      </c>
      <c r="F173" s="131">
        <f t="shared" si="3"/>
        <v>44291</v>
      </c>
      <c r="G173" s="131"/>
      <c r="H173" s="262" t="s">
        <v>6859</v>
      </c>
      <c r="I173" s="171" t="s">
        <v>6409</v>
      </c>
      <c r="J173" s="171" t="s">
        <v>6860</v>
      </c>
      <c r="K173" s="171" t="s">
        <v>5912</v>
      </c>
      <c r="L173" s="178" t="s">
        <v>231</v>
      </c>
      <c r="M173" s="15">
        <v>44291</v>
      </c>
      <c r="N173" s="14" t="s">
        <v>6861</v>
      </c>
      <c r="O173" s="315" t="s">
        <v>5</v>
      </c>
      <c r="P173" s="222" t="s">
        <v>4327</v>
      </c>
      <c r="Q173" s="433">
        <v>295927050</v>
      </c>
      <c r="R173" s="426" t="s">
        <v>19</v>
      </c>
      <c r="T173" s="14"/>
      <c r="U173" s="162"/>
      <c r="V173" s="14"/>
      <c r="W173" s="14"/>
      <c r="X173" s="14"/>
    </row>
    <row r="174" spans="1:24" ht="25.5" customHeight="1">
      <c r="A174" s="14">
        <v>158</v>
      </c>
      <c r="B174" s="118">
        <v>44277</v>
      </c>
      <c r="C174" s="155" t="s">
        <v>9</v>
      </c>
      <c r="D174" s="14" t="s">
        <v>23</v>
      </c>
      <c r="E174" s="361" t="s">
        <v>2922</v>
      </c>
      <c r="F174" s="131">
        <f t="shared" si="3"/>
        <v>44291</v>
      </c>
      <c r="G174" s="131"/>
      <c r="H174" s="262" t="s">
        <v>6862</v>
      </c>
      <c r="I174" s="171" t="s">
        <v>6412</v>
      </c>
      <c r="J174" s="259" t="s">
        <v>125</v>
      </c>
      <c r="K174" s="259" t="s">
        <v>121</v>
      </c>
      <c r="L174" s="185" t="s">
        <v>355</v>
      </c>
      <c r="M174" s="15" t="s">
        <v>6863</v>
      </c>
      <c r="N174" s="118" t="s">
        <v>6864</v>
      </c>
      <c r="O174" s="192" t="s">
        <v>23</v>
      </c>
      <c r="P174" s="71" t="s">
        <v>4327</v>
      </c>
      <c r="Q174" s="426">
        <v>2074907853</v>
      </c>
      <c r="R174" s="407"/>
      <c r="S174" s="439"/>
      <c r="T174" s="14"/>
      <c r="U174" s="162"/>
      <c r="V174" s="14"/>
      <c r="W174" s="14"/>
      <c r="X174" s="14"/>
    </row>
    <row r="175" spans="1:24" ht="25.5" customHeight="1">
      <c r="A175" s="45">
        <v>159</v>
      </c>
      <c r="B175" s="118">
        <v>44277</v>
      </c>
      <c r="C175" s="155" t="s">
        <v>9</v>
      </c>
      <c r="D175" s="14" t="s">
        <v>23</v>
      </c>
      <c r="E175" s="361" t="s">
        <v>361</v>
      </c>
      <c r="F175" s="131">
        <f t="shared" si="3"/>
        <v>44291</v>
      </c>
      <c r="G175" s="131"/>
      <c r="H175" s="262" t="s">
        <v>6865</v>
      </c>
      <c r="I175" s="171" t="s">
        <v>6408</v>
      </c>
      <c r="J175" s="171" t="s">
        <v>249</v>
      </c>
      <c r="K175" s="171" t="s">
        <v>6537</v>
      </c>
      <c r="L175" s="178" t="s">
        <v>6866</v>
      </c>
      <c r="M175" s="15" t="s">
        <v>6855</v>
      </c>
      <c r="N175" s="15" t="s">
        <v>6867</v>
      </c>
      <c r="O175" s="192" t="s">
        <v>23</v>
      </c>
      <c r="P175" s="192" t="s">
        <v>4327</v>
      </c>
      <c r="Q175" s="426">
        <v>21870000</v>
      </c>
      <c r="R175" s="428"/>
      <c r="S175" s="426"/>
      <c r="T175" s="14"/>
      <c r="U175" s="162"/>
      <c r="V175" s="14"/>
      <c r="W175" s="14"/>
      <c r="X175" s="14"/>
    </row>
    <row r="176" spans="1:24" ht="51" customHeight="1">
      <c r="A176" s="14">
        <v>160</v>
      </c>
      <c r="B176" s="118">
        <v>44277</v>
      </c>
      <c r="C176" s="155" t="s">
        <v>9</v>
      </c>
      <c r="D176" s="14" t="s">
        <v>15</v>
      </c>
      <c r="E176" s="361" t="s">
        <v>6868</v>
      </c>
      <c r="F176" s="131">
        <f t="shared" si="3"/>
        <v>44291</v>
      </c>
      <c r="G176" s="131"/>
      <c r="H176" s="262" t="s">
        <v>6869</v>
      </c>
      <c r="I176" s="171" t="s">
        <v>6409</v>
      </c>
      <c r="J176" s="171" t="s">
        <v>2104</v>
      </c>
      <c r="K176" s="171" t="s">
        <v>414</v>
      </c>
      <c r="L176" s="178" t="s">
        <v>6870</v>
      </c>
      <c r="M176" s="15">
        <v>44291</v>
      </c>
      <c r="N176" s="14" t="s">
        <v>1339</v>
      </c>
      <c r="O176" s="113" t="s">
        <v>15</v>
      </c>
      <c r="P176" s="14" t="s">
        <v>5106</v>
      </c>
      <c r="Q176" s="426">
        <v>50000000</v>
      </c>
      <c r="R176" s="426" t="s">
        <v>19</v>
      </c>
      <c r="S176" s="426"/>
      <c r="T176" s="14"/>
      <c r="U176" s="162"/>
      <c r="V176" s="14"/>
      <c r="W176" s="14"/>
      <c r="X176" s="14"/>
    </row>
    <row r="177" spans="1:24" ht="25.5" customHeight="1">
      <c r="A177" s="45">
        <v>161</v>
      </c>
      <c r="B177" s="118">
        <v>44277</v>
      </c>
      <c r="C177" s="155" t="s">
        <v>9</v>
      </c>
      <c r="D177" s="14" t="s">
        <v>1002</v>
      </c>
      <c r="E177" s="14" t="s">
        <v>1107</v>
      </c>
      <c r="F177" s="131">
        <f t="shared" si="3"/>
        <v>44291</v>
      </c>
      <c r="G177" s="131"/>
      <c r="H177" s="262" t="s">
        <v>6871</v>
      </c>
      <c r="I177" s="171" t="s">
        <v>6409</v>
      </c>
      <c r="J177" s="171" t="s">
        <v>6851</v>
      </c>
      <c r="K177" s="171" t="s">
        <v>1097</v>
      </c>
      <c r="L177" s="333" t="s">
        <v>6852</v>
      </c>
      <c r="M177" s="15">
        <v>44291</v>
      </c>
      <c r="N177" s="379" t="s">
        <v>349</v>
      </c>
      <c r="O177" s="113" t="s">
        <v>1002</v>
      </c>
      <c r="P177" s="14" t="s">
        <v>4429</v>
      </c>
      <c r="Q177" s="426">
        <v>7905609600</v>
      </c>
      <c r="R177" s="426" t="s">
        <v>14</v>
      </c>
      <c r="T177" s="14"/>
      <c r="U177" s="162"/>
      <c r="V177" s="14"/>
      <c r="W177" s="14"/>
      <c r="X177" s="14"/>
    </row>
    <row r="178" spans="1:24" ht="51" customHeight="1">
      <c r="A178" s="14">
        <v>162</v>
      </c>
      <c r="B178" s="118">
        <v>44277</v>
      </c>
      <c r="C178" s="155" t="s">
        <v>9</v>
      </c>
      <c r="D178" s="14" t="s">
        <v>23</v>
      </c>
      <c r="E178" s="361" t="s">
        <v>6872</v>
      </c>
      <c r="F178" s="131">
        <f t="shared" si="3"/>
        <v>44291</v>
      </c>
      <c r="G178" s="131"/>
      <c r="H178" s="262" t="s">
        <v>6873</v>
      </c>
      <c r="I178" s="171" t="s">
        <v>6409</v>
      </c>
      <c r="J178" s="171" t="s">
        <v>435</v>
      </c>
      <c r="K178" s="171" t="s">
        <v>409</v>
      </c>
      <c r="L178" s="178" t="s">
        <v>6874</v>
      </c>
      <c r="M178" s="15" t="s">
        <v>6855</v>
      </c>
      <c r="N178" s="15" t="s">
        <v>6875</v>
      </c>
      <c r="O178" s="192" t="s">
        <v>23</v>
      </c>
      <c r="P178" s="192" t="s">
        <v>4809</v>
      </c>
      <c r="Q178" s="426">
        <v>1306235052</v>
      </c>
      <c r="R178" s="428"/>
      <c r="S178" s="426"/>
      <c r="T178" s="14"/>
      <c r="U178" s="162"/>
      <c r="V178" s="14"/>
      <c r="W178" s="14"/>
      <c r="X178" s="14"/>
    </row>
    <row r="179" spans="1:24" ht="25.5" customHeight="1">
      <c r="A179" s="45">
        <v>163</v>
      </c>
      <c r="B179" s="118">
        <v>44277</v>
      </c>
      <c r="C179" s="155" t="s">
        <v>9</v>
      </c>
      <c r="D179" s="14" t="s">
        <v>15</v>
      </c>
      <c r="E179" s="14" t="s">
        <v>6876</v>
      </c>
      <c r="F179" s="131">
        <f t="shared" si="3"/>
        <v>44291</v>
      </c>
      <c r="G179" s="131"/>
      <c r="H179" s="262" t="s">
        <v>6877</v>
      </c>
      <c r="I179" s="171" t="s">
        <v>6412</v>
      </c>
      <c r="J179" s="171" t="s">
        <v>6707</v>
      </c>
      <c r="K179" s="171" t="s">
        <v>1097</v>
      </c>
      <c r="L179" s="98">
        <v>0</v>
      </c>
      <c r="M179" s="118">
        <v>44281</v>
      </c>
      <c r="N179" s="113" t="s">
        <v>6878</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196</v>
      </c>
      <c r="F180" s="131">
        <f t="shared" si="3"/>
        <v>44292</v>
      </c>
      <c r="G180" s="131"/>
      <c r="H180" s="262" t="s">
        <v>6771</v>
      </c>
      <c r="I180" s="171" t="s">
        <v>6414</v>
      </c>
      <c r="J180" s="537" t="s">
        <v>170</v>
      </c>
      <c r="K180" s="171" t="s">
        <v>121</v>
      </c>
      <c r="L180" s="178" t="s">
        <v>355</v>
      </c>
      <c r="M180" s="15">
        <v>44281</v>
      </c>
      <c r="N180" s="118" t="s">
        <v>227</v>
      </c>
      <c r="O180" s="192" t="s">
        <v>23</v>
      </c>
      <c r="P180" s="71" t="s">
        <v>4327</v>
      </c>
      <c r="Q180" s="426">
        <v>2426550910</v>
      </c>
      <c r="R180" s="407"/>
      <c r="S180" s="426"/>
      <c r="T180" s="14"/>
      <c r="U180" s="162"/>
      <c r="V180" s="14"/>
      <c r="W180" s="14"/>
      <c r="X180" s="14"/>
    </row>
    <row r="181" spans="1:24" ht="25.5" customHeight="1">
      <c r="A181" s="45">
        <v>165</v>
      </c>
      <c r="B181" s="15">
        <v>44278</v>
      </c>
      <c r="C181" s="155" t="s">
        <v>9</v>
      </c>
      <c r="D181" s="14" t="s">
        <v>1002</v>
      </c>
      <c r="E181" s="14" t="s">
        <v>6626</v>
      </c>
      <c r="F181" s="131">
        <f t="shared" si="3"/>
        <v>44292</v>
      </c>
      <c r="G181" s="131"/>
      <c r="H181" s="262" t="s">
        <v>6879</v>
      </c>
      <c r="I181" s="171" t="s">
        <v>6417</v>
      </c>
      <c r="J181" s="537" t="s">
        <v>170</v>
      </c>
      <c r="K181" s="171" t="s">
        <v>121</v>
      </c>
      <c r="L181" s="178"/>
      <c r="M181" s="15"/>
      <c r="N181" s="148"/>
      <c r="O181" s="113" t="s">
        <v>1002</v>
      </c>
      <c r="P181" s="14"/>
      <c r="Q181" s="426"/>
      <c r="R181" s="426"/>
      <c r="S181" s="426"/>
      <c r="T181" s="14"/>
      <c r="U181" s="162"/>
      <c r="V181" s="14"/>
      <c r="W181" s="14"/>
      <c r="X181" s="14"/>
    </row>
    <row r="182" spans="1:24" ht="25.5" customHeight="1">
      <c r="A182" s="14">
        <v>166</v>
      </c>
      <c r="B182" s="15">
        <v>44278</v>
      </c>
      <c r="C182" s="155" t="s">
        <v>9</v>
      </c>
      <c r="D182" s="14" t="s">
        <v>1002</v>
      </c>
      <c r="E182" s="14" t="s">
        <v>6626</v>
      </c>
      <c r="F182" s="131">
        <f t="shared" si="3"/>
        <v>44292</v>
      </c>
      <c r="G182" s="131"/>
      <c r="H182" s="262" t="s">
        <v>6666</v>
      </c>
      <c r="I182" s="171" t="s">
        <v>6417</v>
      </c>
      <c r="J182" s="537" t="s">
        <v>170</v>
      </c>
      <c r="K182" s="171" t="s">
        <v>121</v>
      </c>
      <c r="L182" s="178"/>
      <c r="M182" s="15"/>
      <c r="N182" s="113"/>
      <c r="O182" s="113" t="s">
        <v>1002</v>
      </c>
      <c r="P182" s="14"/>
      <c r="Q182" s="426"/>
      <c r="R182" s="426"/>
      <c r="S182" s="426"/>
      <c r="T182" s="14"/>
      <c r="U182" s="162"/>
      <c r="V182" s="14"/>
      <c r="W182" s="14"/>
      <c r="X182" s="14"/>
    </row>
    <row r="183" spans="1:24" ht="51" customHeight="1">
      <c r="A183" s="45">
        <v>167</v>
      </c>
      <c r="B183" s="15">
        <v>44278</v>
      </c>
      <c r="C183" s="155" t="s">
        <v>9</v>
      </c>
      <c r="D183" s="14" t="s">
        <v>23</v>
      </c>
      <c r="E183" s="116" t="s">
        <v>6880</v>
      </c>
      <c r="F183" s="131">
        <f t="shared" si="3"/>
        <v>44292</v>
      </c>
      <c r="G183" s="131"/>
      <c r="H183" s="262" t="s">
        <v>6881</v>
      </c>
      <c r="I183" s="171" t="s">
        <v>6409</v>
      </c>
      <c r="J183" s="171" t="s">
        <v>6585</v>
      </c>
      <c r="K183" s="171" t="s">
        <v>121</v>
      </c>
      <c r="L183" s="178" t="s">
        <v>351</v>
      </c>
      <c r="M183" s="15" t="s">
        <v>6855</v>
      </c>
      <c r="N183" s="15" t="s">
        <v>6882</v>
      </c>
      <c r="O183" s="192" t="s">
        <v>23</v>
      </c>
      <c r="P183" s="71" t="s">
        <v>4327</v>
      </c>
      <c r="Q183" s="426">
        <v>953548000</v>
      </c>
      <c r="R183" s="407"/>
      <c r="S183" s="426"/>
      <c r="T183" s="14"/>
      <c r="U183" s="162"/>
      <c r="V183" s="14"/>
      <c r="W183" s="14"/>
      <c r="X183" s="14"/>
    </row>
    <row r="184" spans="1:24" ht="63.75" customHeight="1">
      <c r="A184" s="14">
        <v>168</v>
      </c>
      <c r="B184" s="15">
        <v>44278</v>
      </c>
      <c r="C184" s="155" t="s">
        <v>9</v>
      </c>
      <c r="D184" s="14" t="s">
        <v>34</v>
      </c>
      <c r="E184" s="189" t="s">
        <v>6883</v>
      </c>
      <c r="F184" s="131">
        <f t="shared" si="3"/>
        <v>44292</v>
      </c>
      <c r="G184" s="131"/>
      <c r="H184" s="262" t="s">
        <v>6884</v>
      </c>
      <c r="I184" s="171" t="s">
        <v>6417</v>
      </c>
      <c r="J184" s="171" t="s">
        <v>6885</v>
      </c>
      <c r="K184" s="171" t="s">
        <v>6886</v>
      </c>
      <c r="L184" s="415"/>
      <c r="M184" s="399"/>
      <c r="N184" s="351"/>
      <c r="O184" s="113" t="s">
        <v>34</v>
      </c>
      <c r="P184" s="14" t="s">
        <v>6887</v>
      </c>
      <c r="Q184" s="426"/>
      <c r="R184" s="442" t="s">
        <v>6888</v>
      </c>
      <c r="T184" s="14"/>
      <c r="U184" s="162"/>
      <c r="V184" s="14"/>
      <c r="W184" s="14"/>
      <c r="X184" s="14"/>
    </row>
    <row r="185" spans="1:24" ht="63.75" customHeight="1">
      <c r="A185" s="45">
        <v>169</v>
      </c>
      <c r="B185" s="15">
        <v>44278</v>
      </c>
      <c r="C185" s="155" t="s">
        <v>9</v>
      </c>
      <c r="D185" s="14" t="s">
        <v>1005</v>
      </c>
      <c r="E185" s="14" t="s">
        <v>4278</v>
      </c>
      <c r="F185" s="131">
        <f t="shared" si="3"/>
        <v>44292</v>
      </c>
      <c r="G185" s="131"/>
      <c r="H185" s="262" t="s">
        <v>6889</v>
      </c>
      <c r="I185" s="171" t="s">
        <v>6409</v>
      </c>
      <c r="J185" s="171" t="s">
        <v>203</v>
      </c>
      <c r="K185" s="171" t="s">
        <v>1745</v>
      </c>
      <c r="L185" s="185" t="s">
        <v>6890</v>
      </c>
      <c r="M185" s="118">
        <v>44291</v>
      </c>
      <c r="N185" s="185" t="s">
        <v>4607</v>
      </c>
      <c r="O185" s="113" t="s">
        <v>1005</v>
      </c>
      <c r="P185" s="14" t="s">
        <v>4452</v>
      </c>
      <c r="Q185" s="540">
        <v>1478678200</v>
      </c>
      <c r="R185" s="468"/>
      <c r="S185" s="468"/>
      <c r="T185" s="49"/>
      <c r="U185" s="162"/>
      <c r="V185" s="14"/>
      <c r="W185" s="14"/>
      <c r="X185" s="14"/>
    </row>
    <row r="186" spans="1:24" ht="51" customHeight="1">
      <c r="A186" s="14">
        <v>170</v>
      </c>
      <c r="B186" s="15">
        <v>44278</v>
      </c>
      <c r="C186" s="155" t="s">
        <v>9</v>
      </c>
      <c r="D186" s="14" t="s">
        <v>1002</v>
      </c>
      <c r="E186" s="14" t="s">
        <v>6725</v>
      </c>
      <c r="F186" s="131">
        <f t="shared" si="3"/>
        <v>44292</v>
      </c>
      <c r="G186" s="131"/>
      <c r="H186" s="262" t="s">
        <v>6726</v>
      </c>
      <c r="I186" s="171" t="s">
        <v>6417</v>
      </c>
      <c r="J186" s="171" t="s">
        <v>486</v>
      </c>
      <c r="K186" s="171" t="s">
        <v>425</v>
      </c>
      <c r="L186" s="185"/>
      <c r="M186" s="84"/>
      <c r="N186" s="58"/>
      <c r="O186" s="113" t="s">
        <v>1002</v>
      </c>
      <c r="P186" s="14"/>
      <c r="Q186" s="426"/>
      <c r="R186" s="434"/>
      <c r="S186" s="434"/>
      <c r="T186" s="14"/>
      <c r="U186" s="162"/>
      <c r="V186" s="14"/>
      <c r="W186" s="14"/>
      <c r="X186" s="14"/>
    </row>
    <row r="187" spans="1:24" ht="38.25" customHeight="1">
      <c r="A187" s="45">
        <v>171</v>
      </c>
      <c r="B187" s="15">
        <v>44278</v>
      </c>
      <c r="C187" s="155" t="s">
        <v>9</v>
      </c>
      <c r="D187" s="14" t="s">
        <v>27</v>
      </c>
      <c r="E187" s="14" t="s">
        <v>4223</v>
      </c>
      <c r="F187" s="131">
        <f t="shared" si="3"/>
        <v>44292</v>
      </c>
      <c r="G187" s="131"/>
      <c r="H187" s="262" t="s">
        <v>6588</v>
      </c>
      <c r="I187" s="171" t="s">
        <v>6414</v>
      </c>
      <c r="J187" s="171" t="s">
        <v>125</v>
      </c>
      <c r="K187" s="171" t="s">
        <v>121</v>
      </c>
      <c r="L187" s="178"/>
      <c r="M187" s="399">
        <v>44281</v>
      </c>
      <c r="N187" s="351" t="s">
        <v>6891</v>
      </c>
      <c r="O187" s="113" t="s">
        <v>27</v>
      </c>
      <c r="P187" s="25" t="s">
        <v>4327</v>
      </c>
      <c r="Q187" s="426">
        <v>1350000000</v>
      </c>
      <c r="R187" s="426"/>
      <c r="S187" s="426"/>
      <c r="T187" s="14"/>
      <c r="U187" s="162"/>
      <c r="V187" s="14"/>
      <c r="W187" s="14"/>
      <c r="X187" s="14"/>
    </row>
    <row r="188" spans="1:24" ht="51" customHeight="1">
      <c r="A188" s="14">
        <v>172</v>
      </c>
      <c r="B188" s="15">
        <v>44278</v>
      </c>
      <c r="C188" s="155" t="s">
        <v>9</v>
      </c>
      <c r="D188" s="14" t="s">
        <v>23</v>
      </c>
      <c r="E188" s="14" t="s">
        <v>484</v>
      </c>
      <c r="F188" s="131">
        <f t="shared" si="3"/>
        <v>44292</v>
      </c>
      <c r="G188" s="131"/>
      <c r="H188" s="239" t="s">
        <v>6892</v>
      </c>
      <c r="I188" s="171" t="s">
        <v>6412</v>
      </c>
      <c r="J188" s="171" t="s">
        <v>435</v>
      </c>
      <c r="K188" s="171" t="s">
        <v>409</v>
      </c>
      <c r="L188" s="178" t="s">
        <v>355</v>
      </c>
      <c r="M188" s="399" t="s">
        <v>6863</v>
      </c>
      <c r="N188" s="399" t="s">
        <v>6893</v>
      </c>
      <c r="O188" s="446" t="s">
        <v>23</v>
      </c>
      <c r="P188" s="615" t="s">
        <v>4809</v>
      </c>
      <c r="Q188" s="433">
        <v>706235000</v>
      </c>
      <c r="R188" s="407"/>
      <c r="S188" s="426"/>
      <c r="T188" s="14"/>
      <c r="U188" s="162"/>
      <c r="V188" s="14"/>
      <c r="W188" s="14"/>
      <c r="X188" s="14"/>
    </row>
    <row r="189" spans="1:24" ht="51" customHeight="1">
      <c r="A189" s="45">
        <v>173</v>
      </c>
      <c r="B189" s="15">
        <v>44278</v>
      </c>
      <c r="C189" s="155" t="s">
        <v>9</v>
      </c>
      <c r="D189" s="14" t="s">
        <v>23</v>
      </c>
      <c r="E189" s="14" t="s">
        <v>484</v>
      </c>
      <c r="F189" s="131">
        <f t="shared" si="3"/>
        <v>44292</v>
      </c>
      <c r="G189" s="131"/>
      <c r="H189" s="262" t="s">
        <v>6873</v>
      </c>
      <c r="I189" s="171" t="s">
        <v>6412</v>
      </c>
      <c r="J189" s="171" t="s">
        <v>435</v>
      </c>
      <c r="K189" s="171" t="s">
        <v>409</v>
      </c>
      <c r="L189" s="178" t="s">
        <v>355</v>
      </c>
      <c r="M189" s="399" t="s">
        <v>6863</v>
      </c>
      <c r="N189" s="399" t="s">
        <v>6893</v>
      </c>
      <c r="O189" s="446" t="s">
        <v>23</v>
      </c>
      <c r="P189" s="222" t="s">
        <v>4809</v>
      </c>
      <c r="Q189" s="433">
        <v>1306235052</v>
      </c>
      <c r="R189" s="407"/>
      <c r="S189" s="442"/>
      <c r="T189" s="14"/>
      <c r="U189" s="162"/>
      <c r="V189" s="14"/>
      <c r="W189" s="14"/>
      <c r="X189" s="14"/>
    </row>
    <row r="190" spans="1:24" ht="25.5" customHeight="1">
      <c r="A190" s="14">
        <v>174</v>
      </c>
      <c r="B190" s="15">
        <v>44278</v>
      </c>
      <c r="C190" s="155" t="s">
        <v>9</v>
      </c>
      <c r="D190" s="14" t="s">
        <v>1005</v>
      </c>
      <c r="E190" s="14" t="s">
        <v>255</v>
      </c>
      <c r="F190" s="131">
        <f t="shared" si="3"/>
        <v>44292</v>
      </c>
      <c r="G190" s="131"/>
      <c r="H190" s="262" t="s">
        <v>6894</v>
      </c>
      <c r="I190" s="171" t="s">
        <v>6409</v>
      </c>
      <c r="J190" s="171" t="s">
        <v>125</v>
      </c>
      <c r="K190" s="171" t="s">
        <v>121</v>
      </c>
      <c r="L190" s="185" t="s">
        <v>294</v>
      </c>
      <c r="M190" s="118">
        <v>44292</v>
      </c>
      <c r="N190" s="185" t="s">
        <v>354</v>
      </c>
      <c r="O190" s="315" t="s">
        <v>1005</v>
      </c>
      <c r="P190" s="222" t="s">
        <v>4327</v>
      </c>
      <c r="Q190" s="595">
        <v>2006400000</v>
      </c>
      <c r="R190" s="572"/>
      <c r="S190" s="572"/>
      <c r="T190" s="49"/>
      <c r="U190" s="162"/>
      <c r="V190" s="14"/>
      <c r="W190" s="14"/>
      <c r="X190" s="14"/>
    </row>
    <row r="191" spans="1:24" ht="25.5" customHeight="1">
      <c r="A191" s="45">
        <v>175</v>
      </c>
      <c r="B191" s="15">
        <v>44278</v>
      </c>
      <c r="C191" s="155" t="s">
        <v>9</v>
      </c>
      <c r="D191" s="14" t="s">
        <v>23</v>
      </c>
      <c r="E191" s="14" t="s">
        <v>199</v>
      </c>
      <c r="F191" s="131">
        <f t="shared" si="3"/>
        <v>44292</v>
      </c>
      <c r="G191" s="131"/>
      <c r="H191" s="262" t="s">
        <v>6895</v>
      </c>
      <c r="I191" s="171" t="s">
        <v>6411</v>
      </c>
      <c r="J191" s="171" t="s">
        <v>125</v>
      </c>
      <c r="K191" s="171" t="s">
        <v>121</v>
      </c>
      <c r="L191" s="178" t="s">
        <v>6896</v>
      </c>
      <c r="M191" s="15" t="s">
        <v>6855</v>
      </c>
      <c r="N191" s="118" t="s">
        <v>6897</v>
      </c>
      <c r="O191" s="446" t="s">
        <v>23</v>
      </c>
      <c r="P191" s="222" t="s">
        <v>4327</v>
      </c>
      <c r="Q191" s="433">
        <v>204193380</v>
      </c>
      <c r="R191" s="573" t="s">
        <v>14</v>
      </c>
      <c r="T191" s="14"/>
      <c r="U191" s="162"/>
      <c r="V191" s="14"/>
      <c r="W191" s="14"/>
      <c r="X191" s="14"/>
    </row>
    <row r="192" spans="1:24" ht="25.5" customHeight="1">
      <c r="A192" s="14">
        <v>176</v>
      </c>
      <c r="B192" s="15">
        <v>44278</v>
      </c>
      <c r="C192" s="155" t="s">
        <v>9</v>
      </c>
      <c r="D192" s="14" t="s">
        <v>27</v>
      </c>
      <c r="E192" s="14" t="s">
        <v>199</v>
      </c>
      <c r="F192" s="131">
        <f t="shared" si="3"/>
        <v>44292</v>
      </c>
      <c r="G192" s="131"/>
      <c r="H192" s="262" t="s">
        <v>6898</v>
      </c>
      <c r="I192" s="171" t="s">
        <v>6408</v>
      </c>
      <c r="J192" s="171" t="s">
        <v>125</v>
      </c>
      <c r="K192" s="171" t="s">
        <v>121</v>
      </c>
      <c r="L192" s="178" t="s">
        <v>6899</v>
      </c>
      <c r="M192" s="15">
        <v>44287</v>
      </c>
      <c r="N192" s="14" t="s">
        <v>267</v>
      </c>
      <c r="O192" s="315" t="s">
        <v>27</v>
      </c>
      <c r="P192" s="30" t="s">
        <v>4327</v>
      </c>
      <c r="Q192" s="433">
        <v>168563250</v>
      </c>
      <c r="R192" s="540"/>
      <c r="S192" s="30"/>
      <c r="T192" s="49"/>
      <c r="U192" s="162"/>
      <c r="V192" s="14"/>
      <c r="W192" s="14"/>
      <c r="X192" s="14"/>
    </row>
    <row r="193" spans="1:121" ht="38.25" customHeight="1">
      <c r="A193" s="45">
        <v>177</v>
      </c>
      <c r="B193" s="15">
        <v>44279</v>
      </c>
      <c r="C193" s="14" t="s">
        <v>9</v>
      </c>
      <c r="D193" s="14" t="s">
        <v>23</v>
      </c>
      <c r="E193" s="14" t="s">
        <v>772</v>
      </c>
      <c r="F193" s="131">
        <f t="shared" si="3"/>
        <v>44293</v>
      </c>
      <c r="G193" s="131"/>
      <c r="H193" s="262" t="s">
        <v>161</v>
      </c>
      <c r="I193" s="171" t="s">
        <v>6408</v>
      </c>
      <c r="J193" s="171" t="s">
        <v>503</v>
      </c>
      <c r="K193" s="171" t="s">
        <v>964</v>
      </c>
      <c r="L193" s="178" t="s">
        <v>6900</v>
      </c>
      <c r="M193" s="15" t="s">
        <v>6901</v>
      </c>
      <c r="N193" s="15" t="s">
        <v>6902</v>
      </c>
      <c r="O193" s="446" t="s">
        <v>23</v>
      </c>
      <c r="P193" s="222" t="s">
        <v>4327</v>
      </c>
      <c r="Q193" s="433">
        <v>26371580</v>
      </c>
      <c r="R193" s="540"/>
      <c r="S193" s="30"/>
      <c r="T193" s="49"/>
      <c r="U193" s="162"/>
      <c r="V193" s="14"/>
      <c r="W193" s="14"/>
      <c r="X193" s="14"/>
    </row>
    <row r="194" spans="1:121" ht="25.5" customHeight="1">
      <c r="A194" s="14">
        <v>178</v>
      </c>
      <c r="B194" s="118">
        <v>44279</v>
      </c>
      <c r="C194" s="155" t="s">
        <v>9</v>
      </c>
      <c r="D194" s="113" t="s">
        <v>1002</v>
      </c>
      <c r="E194" s="113" t="s">
        <v>6903</v>
      </c>
      <c r="F194" s="131">
        <f t="shared" si="3"/>
        <v>44293</v>
      </c>
      <c r="G194" s="131"/>
      <c r="H194" s="266" t="s">
        <v>6400</v>
      </c>
      <c r="I194" s="178" t="s">
        <v>6409</v>
      </c>
      <c r="J194" s="178" t="s">
        <v>125</v>
      </c>
      <c r="K194" s="178" t="s">
        <v>121</v>
      </c>
      <c r="L194" s="333" t="s">
        <v>274</v>
      </c>
      <c r="M194" s="15" t="s">
        <v>6901</v>
      </c>
      <c r="N194" s="380" t="s">
        <v>366</v>
      </c>
      <c r="O194" s="315" t="s">
        <v>1002</v>
      </c>
      <c r="P194" s="222" t="s">
        <v>4327</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1005</v>
      </c>
      <c r="E195" s="14" t="s">
        <v>1646</v>
      </c>
      <c r="F195" s="131">
        <f t="shared" si="3"/>
        <v>44293</v>
      </c>
      <c r="G195" s="131"/>
      <c r="H195" s="262" t="s">
        <v>6904</v>
      </c>
      <c r="I195" s="171" t="s">
        <v>6412</v>
      </c>
      <c r="J195" s="171" t="s">
        <v>6905</v>
      </c>
      <c r="K195" s="171" t="s">
        <v>5912</v>
      </c>
      <c r="L195" s="178"/>
      <c r="M195" s="15">
        <v>44287</v>
      </c>
      <c r="N195" s="113" t="s">
        <v>6906</v>
      </c>
      <c r="O195" s="113" t="s">
        <v>1005</v>
      </c>
      <c r="P195" s="45" t="s">
        <v>5252</v>
      </c>
      <c r="Q195" s="540">
        <v>63483800</v>
      </c>
      <c r="R195" s="468"/>
      <c r="S195" s="468"/>
      <c r="T195" s="49"/>
      <c r="U195" s="162"/>
      <c r="V195" s="14"/>
      <c r="W195" s="14"/>
      <c r="X195" s="14"/>
    </row>
    <row r="196" spans="1:121" ht="38.25" customHeight="1">
      <c r="A196" s="14">
        <v>180</v>
      </c>
      <c r="B196" s="15">
        <v>44279</v>
      </c>
      <c r="C196" s="14" t="s">
        <v>9</v>
      </c>
      <c r="D196" s="14" t="s">
        <v>1005</v>
      </c>
      <c r="E196" s="14" t="s">
        <v>1646</v>
      </c>
      <c r="F196" s="131">
        <f t="shared" si="3"/>
        <v>44293</v>
      </c>
      <c r="G196" s="131"/>
      <c r="H196" s="262" t="s">
        <v>6907</v>
      </c>
      <c r="I196" s="171" t="s">
        <v>6412</v>
      </c>
      <c r="J196" s="171" t="s">
        <v>6908</v>
      </c>
      <c r="K196" s="171" t="s">
        <v>5912</v>
      </c>
      <c r="L196" s="185"/>
      <c r="M196" s="15">
        <v>44287</v>
      </c>
      <c r="N196" s="113" t="s">
        <v>6909</v>
      </c>
      <c r="O196" s="113" t="s">
        <v>1005</v>
      </c>
      <c r="P196" s="14" t="s">
        <v>5252</v>
      </c>
      <c r="Q196" s="426">
        <v>63483800</v>
      </c>
      <c r="R196" s="434"/>
      <c r="S196" s="434"/>
      <c r="T196" s="14"/>
      <c r="U196" s="162"/>
      <c r="V196" s="14"/>
      <c r="W196" s="14"/>
      <c r="X196" s="14"/>
    </row>
    <row r="197" spans="1:121" ht="38.25" customHeight="1">
      <c r="A197" s="45">
        <v>181</v>
      </c>
      <c r="B197" s="15">
        <v>44279</v>
      </c>
      <c r="C197" s="14" t="s">
        <v>9</v>
      </c>
      <c r="D197" s="113" t="s">
        <v>1005</v>
      </c>
      <c r="E197" s="14" t="s">
        <v>1646</v>
      </c>
      <c r="F197" s="131">
        <f t="shared" si="3"/>
        <v>44293</v>
      </c>
      <c r="G197" s="131"/>
      <c r="H197" s="262" t="s">
        <v>6910</v>
      </c>
      <c r="I197" s="171" t="s">
        <v>6412</v>
      </c>
      <c r="J197" s="171" t="s">
        <v>6911</v>
      </c>
      <c r="K197" s="171" t="s">
        <v>5912</v>
      </c>
      <c r="L197" s="178"/>
      <c r="M197" s="15">
        <v>44287</v>
      </c>
      <c r="N197" s="113" t="s">
        <v>6912</v>
      </c>
      <c r="O197" s="113" t="s">
        <v>1005</v>
      </c>
      <c r="P197" s="14" t="s">
        <v>5252</v>
      </c>
      <c r="Q197" s="426">
        <v>126967500</v>
      </c>
      <c r="R197" s="426"/>
      <c r="S197" s="426"/>
      <c r="T197" s="14"/>
      <c r="U197" s="162"/>
      <c r="V197" s="14"/>
      <c r="W197" s="14"/>
      <c r="X197" s="14"/>
    </row>
    <row r="198" spans="1:121" ht="25.5" customHeight="1">
      <c r="A198" s="14">
        <v>182</v>
      </c>
      <c r="B198" s="15">
        <v>44279</v>
      </c>
      <c r="C198" s="14" t="s">
        <v>9</v>
      </c>
      <c r="D198" s="14" t="s">
        <v>1005</v>
      </c>
      <c r="E198" s="14" t="s">
        <v>1646</v>
      </c>
      <c r="F198" s="131">
        <f t="shared" si="3"/>
        <v>44293</v>
      </c>
      <c r="G198" s="131"/>
      <c r="H198" s="262" t="s">
        <v>6913</v>
      </c>
      <c r="I198" s="171" t="s">
        <v>6412</v>
      </c>
      <c r="J198" s="171" t="s">
        <v>6914</v>
      </c>
      <c r="K198" s="171" t="s">
        <v>5912</v>
      </c>
      <c r="L198" s="179"/>
      <c r="M198" s="15">
        <v>44287</v>
      </c>
      <c r="N198" s="113" t="s">
        <v>332</v>
      </c>
      <c r="O198" s="113" t="s">
        <v>1005</v>
      </c>
      <c r="P198" s="14" t="s">
        <v>5252</v>
      </c>
      <c r="Q198" s="426">
        <v>126967500</v>
      </c>
      <c r="R198" s="426"/>
      <c r="S198" s="426"/>
      <c r="T198" s="14"/>
      <c r="U198" s="162"/>
      <c r="V198" s="14"/>
      <c r="W198" s="14"/>
      <c r="X198" s="14"/>
    </row>
    <row r="199" spans="1:121" ht="25.5" customHeight="1">
      <c r="A199" s="45">
        <v>183</v>
      </c>
      <c r="B199" s="15">
        <v>44279</v>
      </c>
      <c r="C199" s="14" t="s">
        <v>9</v>
      </c>
      <c r="D199" s="113" t="s">
        <v>5</v>
      </c>
      <c r="E199" s="14" t="s">
        <v>6915</v>
      </c>
      <c r="F199" s="131">
        <f t="shared" si="3"/>
        <v>44293</v>
      </c>
      <c r="G199" s="131"/>
      <c r="H199" s="262" t="s">
        <v>6916</v>
      </c>
      <c r="I199" s="171" t="s">
        <v>6409</v>
      </c>
      <c r="J199" s="171" t="s">
        <v>125</v>
      </c>
      <c r="K199" s="171" t="s">
        <v>121</v>
      </c>
      <c r="L199" s="387"/>
      <c r="M199" s="15">
        <v>44291</v>
      </c>
      <c r="N199" s="14" t="s">
        <v>6917</v>
      </c>
      <c r="O199" s="113" t="s">
        <v>5</v>
      </c>
      <c r="P199" s="14" t="s">
        <v>4327</v>
      </c>
      <c r="Q199" s="426">
        <v>472924269</v>
      </c>
      <c r="R199" s="426"/>
      <c r="S199" s="442"/>
      <c r="T199" s="14"/>
      <c r="U199" s="162"/>
      <c r="V199" s="14"/>
      <c r="W199" s="14"/>
      <c r="X199" s="14"/>
    </row>
    <row r="200" spans="1:121" ht="38.25" customHeight="1">
      <c r="A200" s="14">
        <v>184</v>
      </c>
      <c r="B200" s="118">
        <v>44279</v>
      </c>
      <c r="C200" s="14" t="s">
        <v>9</v>
      </c>
      <c r="D200" s="14" t="s">
        <v>5</v>
      </c>
      <c r="E200" s="14" t="s">
        <v>220</v>
      </c>
      <c r="F200" s="131">
        <f t="shared" si="3"/>
        <v>44293</v>
      </c>
      <c r="G200" s="131"/>
      <c r="H200" s="262" t="s">
        <v>6918</v>
      </c>
      <c r="I200" s="171" t="s">
        <v>6408</v>
      </c>
      <c r="J200" s="171" t="s">
        <v>503</v>
      </c>
      <c r="K200" s="171" t="s">
        <v>964</v>
      </c>
      <c r="L200" s="387"/>
      <c r="M200" s="15">
        <v>44291</v>
      </c>
      <c r="N200" s="14" t="s">
        <v>6919</v>
      </c>
      <c r="O200" s="113" t="s">
        <v>5</v>
      </c>
      <c r="P200" s="14" t="s">
        <v>4327</v>
      </c>
      <c r="Q200" s="426">
        <v>18161000</v>
      </c>
      <c r="R200" s="540"/>
      <c r="S200" s="468"/>
      <c r="T200" s="49"/>
      <c r="U200" s="162"/>
      <c r="V200" s="14"/>
      <c r="W200" s="14"/>
      <c r="X200" s="14"/>
    </row>
    <row r="201" spans="1:121" ht="25.5" customHeight="1">
      <c r="A201" s="45">
        <v>185</v>
      </c>
      <c r="B201" s="118">
        <v>44279</v>
      </c>
      <c r="C201" s="14" t="s">
        <v>9</v>
      </c>
      <c r="D201" s="14" t="s">
        <v>15</v>
      </c>
      <c r="E201" s="361" t="s">
        <v>4283</v>
      </c>
      <c r="F201" s="131">
        <f t="shared" si="3"/>
        <v>44293</v>
      </c>
      <c r="G201" s="131"/>
      <c r="H201" s="262" t="s">
        <v>6920</v>
      </c>
      <c r="I201" s="171" t="s">
        <v>6412</v>
      </c>
      <c r="J201" s="171" t="s">
        <v>874</v>
      </c>
      <c r="K201" s="171" t="s">
        <v>875</v>
      </c>
      <c r="L201" s="98">
        <v>0</v>
      </c>
      <c r="M201" s="15">
        <v>44285</v>
      </c>
      <c r="N201" s="113" t="s">
        <v>6921</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6922</v>
      </c>
      <c r="F202" s="131">
        <f t="shared" si="3"/>
        <v>44293</v>
      </c>
      <c r="G202" s="131"/>
      <c r="H202" s="262" t="s">
        <v>6923</v>
      </c>
      <c r="I202" s="171" t="s">
        <v>6408</v>
      </c>
      <c r="J202" s="171" t="s">
        <v>6924</v>
      </c>
      <c r="K202" s="171" t="s">
        <v>1097</v>
      </c>
      <c r="L202" s="196" t="s">
        <v>231</v>
      </c>
      <c r="M202" s="399">
        <v>44293</v>
      </c>
      <c r="N202" s="171" t="s">
        <v>6925</v>
      </c>
      <c r="O202" s="113" t="s">
        <v>5</v>
      </c>
      <c r="P202" s="14" t="s">
        <v>4429</v>
      </c>
      <c r="Q202" s="426">
        <v>32671600</v>
      </c>
      <c r="R202" s="438"/>
      <c r="S202" s="438"/>
      <c r="T202" s="14"/>
      <c r="U202" s="162"/>
      <c r="V202" s="14"/>
      <c r="W202" s="14"/>
      <c r="X202" s="14"/>
    </row>
    <row r="203" spans="1:121" ht="25.5" customHeight="1">
      <c r="A203" s="45">
        <v>187</v>
      </c>
      <c r="B203" s="15">
        <v>44279</v>
      </c>
      <c r="C203" s="14" t="s">
        <v>9</v>
      </c>
      <c r="D203" s="14" t="s">
        <v>27</v>
      </c>
      <c r="E203" s="14" t="s">
        <v>265</v>
      </c>
      <c r="F203" s="131">
        <f t="shared" si="3"/>
        <v>44293</v>
      </c>
      <c r="G203" s="131"/>
      <c r="H203" s="262" t="s">
        <v>6926</v>
      </c>
      <c r="I203" s="171" t="s">
        <v>6412</v>
      </c>
      <c r="J203" s="171" t="s">
        <v>1251</v>
      </c>
      <c r="K203" s="171" t="s">
        <v>1097</v>
      </c>
      <c r="L203" s="98"/>
      <c r="M203" s="399">
        <v>44281</v>
      </c>
      <c r="N203" s="351" t="s">
        <v>6927</v>
      </c>
      <c r="O203" s="113" t="s">
        <v>27</v>
      </c>
      <c r="P203" s="25" t="s">
        <v>4429</v>
      </c>
      <c r="Q203" s="426">
        <v>27519420</v>
      </c>
      <c r="R203" s="445"/>
      <c r="S203" s="438"/>
      <c r="T203" s="14"/>
      <c r="U203" s="162"/>
      <c r="V203" s="14"/>
      <c r="W203" s="14"/>
      <c r="X203" s="14"/>
    </row>
    <row r="204" spans="1:121" ht="38.25" customHeight="1">
      <c r="A204" s="14">
        <v>188</v>
      </c>
      <c r="B204" s="15">
        <v>44280</v>
      </c>
      <c r="C204" s="14" t="s">
        <v>9</v>
      </c>
      <c r="D204" s="14" t="s">
        <v>23</v>
      </c>
      <c r="E204" s="361" t="s">
        <v>6928</v>
      </c>
      <c r="F204" s="131">
        <f t="shared" ref="F204:F267" si="4">B204+14</f>
        <v>44294</v>
      </c>
      <c r="G204" s="131"/>
      <c r="H204" s="262" t="s">
        <v>2139</v>
      </c>
      <c r="I204" s="171" t="s">
        <v>6409</v>
      </c>
      <c r="J204" s="171" t="s">
        <v>1468</v>
      </c>
      <c r="K204" s="171" t="s">
        <v>407</v>
      </c>
      <c r="L204" s="178" t="s">
        <v>6929</v>
      </c>
      <c r="M204" s="15" t="s">
        <v>6901</v>
      </c>
      <c r="N204" s="15" t="s">
        <v>6930</v>
      </c>
      <c r="O204" s="446" t="s">
        <v>23</v>
      </c>
      <c r="P204" s="222" t="s">
        <v>4429</v>
      </c>
      <c r="Q204" s="426">
        <v>80000000</v>
      </c>
      <c r="R204" s="532"/>
      <c r="S204" s="543"/>
      <c r="T204" s="14"/>
      <c r="U204" s="162"/>
      <c r="V204" s="14"/>
      <c r="W204" s="14"/>
      <c r="X204" s="14"/>
    </row>
    <row r="205" spans="1:121" ht="38.25" customHeight="1">
      <c r="A205" s="45">
        <v>189</v>
      </c>
      <c r="B205" s="15">
        <v>44280</v>
      </c>
      <c r="C205" s="14" t="s">
        <v>9</v>
      </c>
      <c r="D205" s="14" t="s">
        <v>27</v>
      </c>
      <c r="E205" s="14" t="s">
        <v>317</v>
      </c>
      <c r="F205" s="131">
        <f t="shared" si="4"/>
        <v>44294</v>
      </c>
      <c r="G205" s="131"/>
      <c r="H205" s="262" t="s">
        <v>6931</v>
      </c>
      <c r="I205" s="171" t="s">
        <v>6411</v>
      </c>
      <c r="J205" s="171" t="s">
        <v>888</v>
      </c>
      <c r="K205" s="171" t="s">
        <v>121</v>
      </c>
      <c r="L205" s="178" t="s">
        <v>6932</v>
      </c>
      <c r="M205" s="15">
        <v>44291</v>
      </c>
      <c r="N205" s="148" t="s">
        <v>1381</v>
      </c>
      <c r="O205" s="316" t="s">
        <v>27</v>
      </c>
      <c r="P205" s="544" t="s">
        <v>4327</v>
      </c>
      <c r="Q205" s="426">
        <v>261118000</v>
      </c>
      <c r="R205" s="434"/>
      <c r="S205" s="438"/>
      <c r="T205" s="14"/>
      <c r="U205" s="162"/>
      <c r="V205" s="14"/>
      <c r="W205" s="14"/>
      <c r="X205" s="14"/>
    </row>
    <row r="206" spans="1:121" ht="38.25" customHeight="1">
      <c r="A206" s="14">
        <v>190</v>
      </c>
      <c r="B206" s="15">
        <v>44280</v>
      </c>
      <c r="C206" s="14" t="s">
        <v>9</v>
      </c>
      <c r="D206" s="14" t="s">
        <v>23</v>
      </c>
      <c r="E206" s="14" t="s">
        <v>4074</v>
      </c>
      <c r="F206" s="131">
        <f t="shared" si="4"/>
        <v>44294</v>
      </c>
      <c r="G206" s="131"/>
      <c r="H206" s="262" t="s">
        <v>6933</v>
      </c>
      <c r="I206" s="171" t="s">
        <v>6412</v>
      </c>
      <c r="J206" s="537" t="s">
        <v>170</v>
      </c>
      <c r="K206" s="171" t="s">
        <v>121</v>
      </c>
      <c r="L206" s="178" t="s">
        <v>355</v>
      </c>
      <c r="M206" s="15" t="s">
        <v>6806</v>
      </c>
      <c r="N206" s="542" t="s">
        <v>6934</v>
      </c>
      <c r="O206" s="222" t="s">
        <v>23</v>
      </c>
      <c r="P206" s="222" t="s">
        <v>4327</v>
      </c>
      <c r="Q206" s="426">
        <v>450000000</v>
      </c>
      <c r="R206" s="407"/>
      <c r="S206" s="445"/>
      <c r="T206" s="25"/>
      <c r="U206" s="162"/>
      <c r="V206" s="14"/>
      <c r="W206" s="14"/>
      <c r="X206" s="14"/>
    </row>
    <row r="207" spans="1:121" ht="51" customHeight="1">
      <c r="A207" s="45">
        <v>191</v>
      </c>
      <c r="B207" s="15">
        <v>44281</v>
      </c>
      <c r="C207" s="14" t="s">
        <v>9</v>
      </c>
      <c r="D207" s="14" t="s">
        <v>10</v>
      </c>
      <c r="E207" s="14" t="s">
        <v>314</v>
      </c>
      <c r="F207" s="131">
        <f t="shared" si="4"/>
        <v>44295</v>
      </c>
      <c r="G207" s="131"/>
      <c r="H207" s="262" t="s">
        <v>6935</v>
      </c>
      <c r="I207" s="171" t="s">
        <v>6408</v>
      </c>
      <c r="J207" s="259" t="s">
        <v>6936</v>
      </c>
      <c r="K207" s="259" t="s">
        <v>121</v>
      </c>
      <c r="L207" s="388" t="s">
        <v>6937</v>
      </c>
      <c r="M207" s="15">
        <v>44291</v>
      </c>
      <c r="N207" s="14" t="s">
        <v>1363</v>
      </c>
      <c r="O207" s="154" t="s">
        <v>10</v>
      </c>
      <c r="P207" s="71" t="s">
        <v>4327</v>
      </c>
      <c r="Q207" s="426">
        <v>40000000</v>
      </c>
      <c r="R207" s="576"/>
      <c r="S207" s="469"/>
      <c r="T207" s="30"/>
      <c r="U207" s="577"/>
      <c r="V207" s="14"/>
      <c r="W207" s="14"/>
      <c r="X207" s="14"/>
    </row>
    <row r="208" spans="1:121" ht="25.5" customHeight="1">
      <c r="A208" s="14">
        <v>192</v>
      </c>
      <c r="B208" s="15">
        <v>44281</v>
      </c>
      <c r="C208" s="14" t="s">
        <v>9</v>
      </c>
      <c r="D208" s="14" t="s">
        <v>23</v>
      </c>
      <c r="E208" s="14" t="s">
        <v>361</v>
      </c>
      <c r="F208" s="131">
        <f t="shared" si="4"/>
        <v>44295</v>
      </c>
      <c r="G208" s="131"/>
      <c r="H208" s="262" t="s">
        <v>6938</v>
      </c>
      <c r="I208" s="171" t="s">
        <v>6408</v>
      </c>
      <c r="J208" s="171" t="s">
        <v>249</v>
      </c>
      <c r="K208" s="171" t="s">
        <v>6537</v>
      </c>
      <c r="L208" s="178" t="s">
        <v>6939</v>
      </c>
      <c r="M208" s="15" t="s">
        <v>6901</v>
      </c>
      <c r="N208" s="15" t="s">
        <v>6940</v>
      </c>
      <c r="O208" s="192" t="s">
        <v>23</v>
      </c>
      <c r="P208" s="192" t="s">
        <v>4327</v>
      </c>
      <c r="Q208" s="426">
        <v>38186000</v>
      </c>
      <c r="R208" s="428"/>
      <c r="S208" s="448"/>
      <c r="T208" s="45"/>
      <c r="U208" s="162"/>
      <c r="V208" s="14"/>
      <c r="W208" s="14"/>
      <c r="X208" s="14"/>
    </row>
    <row r="209" spans="1:24" ht="51" customHeight="1">
      <c r="A209" s="45">
        <v>193</v>
      </c>
      <c r="B209" s="15">
        <v>44281</v>
      </c>
      <c r="C209" s="14" t="s">
        <v>9</v>
      </c>
      <c r="D209" s="14" t="s">
        <v>5</v>
      </c>
      <c r="E209" s="361" t="s">
        <v>192</v>
      </c>
      <c r="F209" s="131">
        <f t="shared" si="4"/>
        <v>44295</v>
      </c>
      <c r="G209" s="131"/>
      <c r="H209" s="262" t="s">
        <v>6941</v>
      </c>
      <c r="I209" s="171" t="s">
        <v>6409</v>
      </c>
      <c r="J209" s="171" t="s">
        <v>1546</v>
      </c>
      <c r="K209" s="171" t="s">
        <v>922</v>
      </c>
      <c r="L209" s="178" t="s">
        <v>6942</v>
      </c>
      <c r="M209" s="15">
        <v>44295</v>
      </c>
      <c r="N209" s="14" t="s">
        <v>6943</v>
      </c>
      <c r="O209" s="113" t="s">
        <v>5</v>
      </c>
      <c r="P209" s="443" t="s">
        <v>4809</v>
      </c>
      <c r="Q209" s="426">
        <v>7763050000</v>
      </c>
      <c r="R209" s="438"/>
      <c r="S209" s="438"/>
      <c r="T209" s="14"/>
      <c r="U209" s="162"/>
      <c r="V209" s="14"/>
      <c r="W209" s="14"/>
      <c r="X209" s="14"/>
    </row>
    <row r="210" spans="1:24" ht="38.25" customHeight="1">
      <c r="A210" s="14">
        <v>194</v>
      </c>
      <c r="B210" s="15">
        <v>44284</v>
      </c>
      <c r="C210" s="14" t="s">
        <v>9</v>
      </c>
      <c r="D210" s="14" t="s">
        <v>15</v>
      </c>
      <c r="E210" s="14" t="s">
        <v>6793</v>
      </c>
      <c r="F210" s="131">
        <f t="shared" si="4"/>
        <v>44298</v>
      </c>
      <c r="G210" s="131"/>
      <c r="H210" s="262" t="s">
        <v>6944</v>
      </c>
      <c r="I210" s="171" t="s">
        <v>6408</v>
      </c>
      <c r="J210" s="171" t="s">
        <v>6800</v>
      </c>
      <c r="K210" s="171" t="s">
        <v>964</v>
      </c>
      <c r="L210" s="113" t="s">
        <v>263</v>
      </c>
      <c r="M210" s="15">
        <v>44295</v>
      </c>
      <c r="N210" s="14" t="s">
        <v>6945</v>
      </c>
      <c r="O210" s="113" t="s">
        <v>15</v>
      </c>
      <c r="P210" s="71" t="s">
        <v>4327</v>
      </c>
      <c r="Q210" s="426">
        <v>19097500</v>
      </c>
      <c r="R210" s="445" t="s">
        <v>14</v>
      </c>
      <c r="S210" s="445"/>
      <c r="T210" s="14"/>
      <c r="U210" s="162"/>
      <c r="V210" s="14"/>
      <c r="W210" s="14"/>
      <c r="X210" s="14"/>
    </row>
    <row r="211" spans="1:24" ht="38.25" customHeight="1">
      <c r="A211" s="45">
        <v>195</v>
      </c>
      <c r="B211" s="15">
        <v>44284</v>
      </c>
      <c r="C211" s="14" t="s">
        <v>9</v>
      </c>
      <c r="D211" s="14" t="s">
        <v>23</v>
      </c>
      <c r="E211" s="14" t="s">
        <v>6946</v>
      </c>
      <c r="F211" s="131">
        <f t="shared" si="4"/>
        <v>44298</v>
      </c>
      <c r="G211" s="131"/>
      <c r="H211" s="262" t="s">
        <v>6947</v>
      </c>
      <c r="I211" s="171" t="s">
        <v>6409</v>
      </c>
      <c r="J211" s="171" t="s">
        <v>330</v>
      </c>
      <c r="K211" s="171" t="s">
        <v>875</v>
      </c>
      <c r="L211" s="178" t="s">
        <v>6948</v>
      </c>
      <c r="M211" s="15" t="s">
        <v>6901</v>
      </c>
      <c r="N211" s="15" t="s">
        <v>6949</v>
      </c>
      <c r="O211" s="446" t="s">
        <v>23</v>
      </c>
      <c r="P211" s="192" t="s">
        <v>4802</v>
      </c>
      <c r="Q211" s="426">
        <v>235200000</v>
      </c>
      <c r="R211" s="428"/>
      <c r="S211" s="438"/>
      <c r="T211" s="14"/>
      <c r="U211" s="162"/>
      <c r="V211" s="14"/>
      <c r="W211" s="14"/>
      <c r="X211" s="14"/>
    </row>
    <row r="212" spans="1:24" ht="25.5" customHeight="1">
      <c r="A212" s="14">
        <v>196</v>
      </c>
      <c r="B212" s="15">
        <v>44284</v>
      </c>
      <c r="C212" s="14" t="s">
        <v>9</v>
      </c>
      <c r="D212" s="14" t="s">
        <v>15</v>
      </c>
      <c r="E212" s="14" t="s">
        <v>6950</v>
      </c>
      <c r="F212" s="131">
        <f t="shared" si="4"/>
        <v>44298</v>
      </c>
      <c r="G212" s="131"/>
      <c r="H212" s="262" t="s">
        <v>6951</v>
      </c>
      <c r="I212" s="171" t="s">
        <v>6412</v>
      </c>
      <c r="J212" s="537" t="s">
        <v>170</v>
      </c>
      <c r="K212" s="171" t="s">
        <v>121</v>
      </c>
      <c r="L212" s="98">
        <v>0</v>
      </c>
      <c r="M212" s="118">
        <v>44291</v>
      </c>
      <c r="N212" s="113" t="s">
        <v>6952</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1321</v>
      </c>
      <c r="F213" s="131">
        <f t="shared" si="4"/>
        <v>44298</v>
      </c>
      <c r="G213" s="131"/>
      <c r="H213" s="262" t="s">
        <v>6953</v>
      </c>
      <c r="I213" s="171" t="s">
        <v>6408</v>
      </c>
      <c r="J213" s="171" t="s">
        <v>125</v>
      </c>
      <c r="K213" s="171" t="s">
        <v>121</v>
      </c>
      <c r="L213" s="178" t="s">
        <v>6954</v>
      </c>
      <c r="M213" s="399">
        <v>44293</v>
      </c>
      <c r="N213" s="351" t="s">
        <v>6955</v>
      </c>
      <c r="O213" s="113" t="s">
        <v>27</v>
      </c>
      <c r="P213" s="113" t="s">
        <v>4327</v>
      </c>
      <c r="Q213" s="426">
        <v>1402200000</v>
      </c>
      <c r="R213" s="426"/>
      <c r="S213" s="438"/>
      <c r="T213" s="202" t="s">
        <v>6956</v>
      </c>
      <c r="U213" s="162">
        <v>14100000</v>
      </c>
      <c r="V213" s="14"/>
      <c r="W213" s="14"/>
      <c r="X213" s="14"/>
    </row>
    <row r="214" spans="1:24" ht="25.5" customHeight="1">
      <c r="A214" s="14">
        <v>198</v>
      </c>
      <c r="B214" s="15">
        <v>44284</v>
      </c>
      <c r="C214" s="14" t="s">
        <v>9</v>
      </c>
      <c r="D214" s="14" t="s">
        <v>27</v>
      </c>
      <c r="E214" s="14" t="s">
        <v>6957</v>
      </c>
      <c r="F214" s="131">
        <f t="shared" si="4"/>
        <v>44298</v>
      </c>
      <c r="G214" s="131"/>
      <c r="H214" s="262" t="s">
        <v>6958</v>
      </c>
      <c r="I214" s="171" t="s">
        <v>6412</v>
      </c>
      <c r="J214" s="171" t="s">
        <v>6959</v>
      </c>
      <c r="K214" s="171" t="s">
        <v>964</v>
      </c>
      <c r="L214" s="178"/>
      <c r="M214" s="15" t="s">
        <v>6960</v>
      </c>
      <c r="N214" s="148" t="s">
        <v>6961</v>
      </c>
      <c r="O214" s="113" t="s">
        <v>27</v>
      </c>
      <c r="P214" s="113" t="s">
        <v>4703</v>
      </c>
      <c r="Q214" s="426">
        <v>95300000</v>
      </c>
      <c r="R214" s="438"/>
      <c r="S214" s="438"/>
      <c r="T214" s="14"/>
      <c r="U214" s="162"/>
      <c r="V214" s="14"/>
      <c r="W214" s="14"/>
      <c r="X214" s="14"/>
    </row>
    <row r="215" spans="1:24" ht="63.75" customHeight="1">
      <c r="A215" s="45">
        <v>199</v>
      </c>
      <c r="B215" s="15">
        <v>44284</v>
      </c>
      <c r="C215" s="14" t="s">
        <v>9</v>
      </c>
      <c r="D215" s="113" t="s">
        <v>1002</v>
      </c>
      <c r="E215" s="14" t="s">
        <v>4062</v>
      </c>
      <c r="F215" s="131">
        <f t="shared" si="4"/>
        <v>44298</v>
      </c>
      <c r="G215" s="131"/>
      <c r="H215" s="262" t="s">
        <v>6962</v>
      </c>
      <c r="I215" s="171" t="s">
        <v>6411</v>
      </c>
      <c r="J215" s="171" t="s">
        <v>4329</v>
      </c>
      <c r="K215" s="171" t="s">
        <v>409</v>
      </c>
      <c r="L215" s="185"/>
      <c r="M215" s="84"/>
      <c r="N215" s="156"/>
      <c r="O215" s="113" t="s">
        <v>1002</v>
      </c>
      <c r="P215" s="14"/>
      <c r="Q215" s="426"/>
      <c r="R215" s="426"/>
      <c r="S215" s="426"/>
      <c r="T215" s="14"/>
      <c r="U215" s="162"/>
      <c r="V215" s="14"/>
      <c r="W215" s="14"/>
      <c r="X215" s="14"/>
    </row>
    <row r="216" spans="1:24" ht="51" customHeight="1">
      <c r="A216" s="14">
        <v>200</v>
      </c>
      <c r="B216" s="15">
        <v>44284</v>
      </c>
      <c r="C216" s="14" t="s">
        <v>9</v>
      </c>
      <c r="D216" s="14" t="s">
        <v>15</v>
      </c>
      <c r="E216" s="14" t="s">
        <v>6963</v>
      </c>
      <c r="F216" s="131">
        <f t="shared" si="4"/>
        <v>44298</v>
      </c>
      <c r="G216" s="131"/>
      <c r="H216" s="262" t="s">
        <v>6964</v>
      </c>
      <c r="I216" s="171" t="s">
        <v>6412</v>
      </c>
      <c r="J216" s="171" t="s">
        <v>6965</v>
      </c>
      <c r="K216" s="171" t="s">
        <v>450</v>
      </c>
      <c r="L216" s="98">
        <v>0</v>
      </c>
      <c r="M216" s="118">
        <v>44291</v>
      </c>
      <c r="N216" s="113" t="s">
        <v>4535</v>
      </c>
      <c r="O216" s="113" t="s">
        <v>15</v>
      </c>
      <c r="P216" s="98">
        <v>0</v>
      </c>
      <c r="Q216" s="426"/>
      <c r="R216" s="98"/>
      <c r="S216" s="98"/>
      <c r="T216" s="14"/>
      <c r="U216" s="162"/>
      <c r="V216" s="14"/>
      <c r="W216" s="14"/>
      <c r="X216" s="14"/>
    </row>
    <row r="217" spans="1:24" ht="25.5" customHeight="1">
      <c r="A217" s="45">
        <v>201</v>
      </c>
      <c r="B217" s="15">
        <v>44284</v>
      </c>
      <c r="C217" s="14" t="s">
        <v>9</v>
      </c>
      <c r="D217" s="14" t="s">
        <v>1005</v>
      </c>
      <c r="E217" s="14" t="s">
        <v>6966</v>
      </c>
      <c r="F217" s="131">
        <f t="shared" si="4"/>
        <v>44298</v>
      </c>
      <c r="G217" s="131"/>
      <c r="H217" s="262" t="s">
        <v>6967</v>
      </c>
      <c r="I217" s="171" t="s">
        <v>6409</v>
      </c>
      <c r="J217" s="171" t="s">
        <v>6968</v>
      </c>
      <c r="K217" s="171" t="s">
        <v>5912</v>
      </c>
      <c r="L217" s="178" t="s">
        <v>6969</v>
      </c>
      <c r="M217" s="118">
        <v>44298</v>
      </c>
      <c r="N217" s="113" t="s">
        <v>6970</v>
      </c>
      <c r="O217" s="113" t="s">
        <v>1005</v>
      </c>
      <c r="P217" s="14" t="s">
        <v>4429</v>
      </c>
      <c r="Q217" s="426">
        <v>148838400</v>
      </c>
      <c r="R217" s="438" t="s">
        <v>14</v>
      </c>
      <c r="T217" s="14"/>
      <c r="U217" s="162"/>
      <c r="V217" s="14"/>
      <c r="W217" s="14"/>
      <c r="X217" s="14"/>
    </row>
    <row r="218" spans="1:24" ht="51" customHeight="1">
      <c r="A218" s="14">
        <v>202</v>
      </c>
      <c r="B218" s="15">
        <v>44284</v>
      </c>
      <c r="C218" s="14" t="s">
        <v>9</v>
      </c>
      <c r="D218" s="14" t="s">
        <v>1005</v>
      </c>
      <c r="E218" s="14" t="s">
        <v>6971</v>
      </c>
      <c r="F218" s="131">
        <f t="shared" si="4"/>
        <v>44298</v>
      </c>
      <c r="G218" s="131"/>
      <c r="H218" s="262" t="s">
        <v>4480</v>
      </c>
      <c r="I218" s="178" t="s">
        <v>6412</v>
      </c>
      <c r="J218" s="171" t="s">
        <v>6972</v>
      </c>
      <c r="K218" s="171" t="s">
        <v>6973</v>
      </c>
      <c r="L218" s="178"/>
      <c r="M218" s="15">
        <v>44291</v>
      </c>
      <c r="N218" s="351" t="s">
        <v>6974</v>
      </c>
      <c r="O218" s="113" t="s">
        <v>1005</v>
      </c>
      <c r="P218" s="14" t="s">
        <v>5252</v>
      </c>
      <c r="Q218" s="426">
        <v>107795400</v>
      </c>
      <c r="R218" s="426"/>
      <c r="S218" s="426"/>
      <c r="T218" s="14"/>
      <c r="U218" s="162"/>
      <c r="V218" s="14"/>
      <c r="W218" s="14"/>
      <c r="X218" s="14"/>
    </row>
    <row r="219" spans="1:24" ht="25.5" customHeight="1">
      <c r="A219" s="45">
        <v>203</v>
      </c>
      <c r="B219" s="15">
        <v>44284</v>
      </c>
      <c r="C219" s="14" t="s">
        <v>9</v>
      </c>
      <c r="D219" s="14" t="s">
        <v>1002</v>
      </c>
      <c r="E219" s="14" t="s">
        <v>6626</v>
      </c>
      <c r="F219" s="131">
        <f t="shared" si="4"/>
        <v>44298</v>
      </c>
      <c r="G219" s="131"/>
      <c r="H219" s="262" t="s">
        <v>6975</v>
      </c>
      <c r="I219" s="178" t="s">
        <v>6412</v>
      </c>
      <c r="J219" s="537" t="s">
        <v>170</v>
      </c>
      <c r="K219" s="171" t="s">
        <v>121</v>
      </c>
      <c r="L219" s="178"/>
      <c r="M219" s="391">
        <v>44291</v>
      </c>
      <c r="N219" s="333" t="s">
        <v>342</v>
      </c>
      <c r="O219" s="113" t="s">
        <v>1002</v>
      </c>
      <c r="P219" s="14"/>
      <c r="Q219" s="426"/>
      <c r="R219" s="426"/>
      <c r="S219" s="426"/>
      <c r="T219" s="14"/>
      <c r="U219" s="162"/>
      <c r="V219" s="14"/>
      <c r="W219" s="14"/>
      <c r="X219" s="14"/>
    </row>
    <row r="220" spans="1:24" ht="51" customHeight="1">
      <c r="A220" s="14">
        <v>204</v>
      </c>
      <c r="B220" s="15">
        <v>44284</v>
      </c>
      <c r="C220" s="14" t="s">
        <v>9</v>
      </c>
      <c r="D220" s="14" t="s">
        <v>27</v>
      </c>
      <c r="E220" s="14" t="s">
        <v>6976</v>
      </c>
      <c r="F220" s="131">
        <f t="shared" si="4"/>
        <v>44298</v>
      </c>
      <c r="G220" s="131"/>
      <c r="H220" s="262" t="s">
        <v>6977</v>
      </c>
      <c r="I220" s="171" t="s">
        <v>6409</v>
      </c>
      <c r="J220" s="171" t="s">
        <v>2738</v>
      </c>
      <c r="K220" s="171" t="s">
        <v>409</v>
      </c>
      <c r="L220" s="178" t="s">
        <v>327</v>
      </c>
      <c r="M220" s="399">
        <v>44295</v>
      </c>
      <c r="N220" s="351" t="s">
        <v>6978</v>
      </c>
      <c r="O220" s="113" t="s">
        <v>27</v>
      </c>
      <c r="P220" s="71" t="s">
        <v>5106</v>
      </c>
      <c r="Q220" s="426">
        <v>440000000</v>
      </c>
      <c r="R220" s="426"/>
      <c r="S220" s="442"/>
      <c r="T220" s="14"/>
      <c r="U220" s="162"/>
      <c r="V220" s="14"/>
      <c r="W220" s="14"/>
      <c r="X220" s="14"/>
    </row>
    <row r="221" spans="1:24" ht="38.25" customHeight="1">
      <c r="A221" s="45">
        <v>205</v>
      </c>
      <c r="B221" s="15">
        <v>44284</v>
      </c>
      <c r="C221" s="14" t="s">
        <v>9</v>
      </c>
      <c r="D221" s="14" t="s">
        <v>1005</v>
      </c>
      <c r="E221" s="14" t="s">
        <v>936</v>
      </c>
      <c r="F221" s="131">
        <f t="shared" si="4"/>
        <v>44298</v>
      </c>
      <c r="G221" s="131"/>
      <c r="H221" s="262" t="s">
        <v>6979</v>
      </c>
      <c r="I221" s="171" t="s">
        <v>6409</v>
      </c>
      <c r="J221" s="171" t="s">
        <v>6980</v>
      </c>
      <c r="K221" s="171" t="s">
        <v>1097</v>
      </c>
      <c r="L221" s="178" t="s">
        <v>6981</v>
      </c>
      <c r="M221" s="399">
        <v>44295</v>
      </c>
      <c r="N221" s="351" t="s">
        <v>6982</v>
      </c>
      <c r="O221" s="113" t="s">
        <v>1005</v>
      </c>
      <c r="P221" s="14" t="s">
        <v>4429</v>
      </c>
      <c r="Q221" s="426">
        <v>69771600</v>
      </c>
      <c r="R221" s="540" t="s">
        <v>14</v>
      </c>
      <c r="S221" s="30"/>
      <c r="T221" s="49"/>
      <c r="U221" s="162"/>
      <c r="V221" s="14"/>
      <c r="W221" s="14"/>
      <c r="X221" s="14"/>
    </row>
    <row r="222" spans="1:24" ht="25.5" customHeight="1">
      <c r="A222" s="14">
        <v>206</v>
      </c>
      <c r="B222" s="15">
        <v>44285</v>
      </c>
      <c r="C222" s="14" t="s">
        <v>9</v>
      </c>
      <c r="D222" s="113" t="s">
        <v>5</v>
      </c>
      <c r="E222" s="14" t="s">
        <v>542</v>
      </c>
      <c r="F222" s="131">
        <f t="shared" si="4"/>
        <v>44299</v>
      </c>
      <c r="G222" s="131"/>
      <c r="H222" s="239" t="s">
        <v>2942</v>
      </c>
      <c r="I222" s="171" t="s">
        <v>6408</v>
      </c>
      <c r="J222" s="171" t="s">
        <v>299</v>
      </c>
      <c r="K222" s="171" t="s">
        <v>409</v>
      </c>
      <c r="L222" s="185" t="s">
        <v>1415</v>
      </c>
      <c r="M222" s="15">
        <v>44298</v>
      </c>
      <c r="N222" s="14" t="s">
        <v>6983</v>
      </c>
      <c r="O222" s="113" t="s">
        <v>5</v>
      </c>
      <c r="P222" s="14" t="s">
        <v>4327</v>
      </c>
      <c r="Q222" s="426">
        <v>18002548</v>
      </c>
      <c r="R222" s="540" t="s">
        <v>19</v>
      </c>
      <c r="S222" s="35"/>
      <c r="T222" s="49"/>
      <c r="U222" s="162"/>
      <c r="V222" s="14"/>
      <c r="W222" s="14"/>
      <c r="X222" s="14"/>
    </row>
    <row r="223" spans="1:24" ht="25.5" customHeight="1">
      <c r="A223" s="45">
        <v>207</v>
      </c>
      <c r="B223" s="15">
        <v>44285</v>
      </c>
      <c r="C223" s="14" t="s">
        <v>9</v>
      </c>
      <c r="D223" s="113" t="s">
        <v>5</v>
      </c>
      <c r="E223" s="14" t="s">
        <v>542</v>
      </c>
      <c r="F223" s="131">
        <f t="shared" si="4"/>
        <v>44299</v>
      </c>
      <c r="G223" s="131"/>
      <c r="H223" s="262" t="s">
        <v>6984</v>
      </c>
      <c r="I223" s="171" t="s">
        <v>6408</v>
      </c>
      <c r="J223" s="171" t="s">
        <v>6615</v>
      </c>
      <c r="K223" s="171" t="s">
        <v>5912</v>
      </c>
      <c r="L223" s="178" t="s">
        <v>6985</v>
      </c>
      <c r="M223" s="15">
        <v>44298</v>
      </c>
      <c r="N223" s="14" t="s">
        <v>6986</v>
      </c>
      <c r="O223" s="113" t="s">
        <v>5</v>
      </c>
      <c r="P223" s="14" t="s">
        <v>4429</v>
      </c>
      <c r="Q223" s="426">
        <v>68401895</v>
      </c>
      <c r="R223" s="541" t="s">
        <v>19</v>
      </c>
      <c r="S223" s="30"/>
      <c r="T223" s="578"/>
      <c r="U223" s="162"/>
      <c r="V223" s="14"/>
      <c r="W223" s="14"/>
      <c r="X223" s="14"/>
    </row>
    <row r="224" spans="1:24" ht="38.25" customHeight="1">
      <c r="A224" s="14">
        <v>208</v>
      </c>
      <c r="B224" s="15">
        <v>44285</v>
      </c>
      <c r="C224" s="14" t="s">
        <v>9</v>
      </c>
      <c r="D224" s="14" t="s">
        <v>10</v>
      </c>
      <c r="E224" s="14" t="s">
        <v>4096</v>
      </c>
      <c r="F224" s="131">
        <f t="shared" si="4"/>
        <v>44299</v>
      </c>
      <c r="G224" s="131"/>
      <c r="H224" s="262" t="s">
        <v>6987</v>
      </c>
      <c r="I224" s="171" t="s">
        <v>6412</v>
      </c>
      <c r="J224" s="171" t="s">
        <v>1025</v>
      </c>
      <c r="K224" s="171" t="s">
        <v>425</v>
      </c>
      <c r="L224" s="178"/>
      <c r="M224" s="15">
        <v>44291</v>
      </c>
      <c r="N224" s="113" t="s">
        <v>4567</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6988</v>
      </c>
      <c r="F225" s="131">
        <f t="shared" si="4"/>
        <v>44300</v>
      </c>
      <c r="G225" s="131"/>
      <c r="H225" s="262" t="s">
        <v>6989</v>
      </c>
      <c r="I225" s="171" t="s">
        <v>6412</v>
      </c>
      <c r="J225" s="171" t="s">
        <v>6959</v>
      </c>
      <c r="K225" s="171" t="s">
        <v>964</v>
      </c>
      <c r="L225" s="178"/>
      <c r="M225" s="118" t="s">
        <v>6960</v>
      </c>
      <c r="N225" s="148" t="s">
        <v>1324</v>
      </c>
      <c r="O225" s="113" t="s">
        <v>27</v>
      </c>
      <c r="P225" s="113" t="s">
        <v>4703</v>
      </c>
      <c r="Q225" s="426">
        <v>114100000</v>
      </c>
      <c r="R225" s="438"/>
      <c r="S225" s="448"/>
      <c r="T225" s="45"/>
      <c r="U225" s="162"/>
      <c r="V225" s="14"/>
      <c r="W225" s="14"/>
      <c r="X225" s="14"/>
    </row>
    <row r="226" spans="1:24" ht="25.5" customHeight="1">
      <c r="A226" s="14">
        <v>210</v>
      </c>
      <c r="B226" s="15">
        <v>44286</v>
      </c>
      <c r="C226" s="14" t="s">
        <v>9</v>
      </c>
      <c r="D226" s="14" t="s">
        <v>15</v>
      </c>
      <c r="E226" s="14" t="s">
        <v>265</v>
      </c>
      <c r="F226" s="131">
        <f t="shared" si="4"/>
        <v>44300</v>
      </c>
      <c r="G226" s="131"/>
      <c r="H226" s="262" t="s">
        <v>6990</v>
      </c>
      <c r="I226" s="171" t="s">
        <v>6412</v>
      </c>
      <c r="J226" s="171" t="s">
        <v>6965</v>
      </c>
      <c r="K226" s="171" t="s">
        <v>450</v>
      </c>
      <c r="L226" s="98">
        <v>0</v>
      </c>
      <c r="M226" s="118">
        <v>44291</v>
      </c>
      <c r="N226" s="113" t="s">
        <v>279</v>
      </c>
      <c r="O226" s="113" t="s">
        <v>15</v>
      </c>
      <c r="P226" s="98">
        <v>0</v>
      </c>
      <c r="Q226" s="426"/>
      <c r="R226" s="98"/>
      <c r="S226" s="98"/>
      <c r="T226" s="14"/>
      <c r="U226" s="162"/>
      <c r="V226" s="14"/>
      <c r="W226" s="14"/>
      <c r="X226" s="14"/>
    </row>
    <row r="227" spans="1:24" ht="51" customHeight="1">
      <c r="A227" s="45">
        <v>211</v>
      </c>
      <c r="B227" s="15">
        <v>44286</v>
      </c>
      <c r="C227" s="14" t="s">
        <v>9</v>
      </c>
      <c r="D227" s="14" t="s">
        <v>1005</v>
      </c>
      <c r="E227" s="361" t="s">
        <v>6991</v>
      </c>
      <c r="F227" s="131">
        <f t="shared" si="4"/>
        <v>44300</v>
      </c>
      <c r="G227" s="131"/>
      <c r="H227" s="361" t="s">
        <v>6992</v>
      </c>
      <c r="I227" s="171" t="s">
        <v>6412</v>
      </c>
      <c r="J227" s="171" t="s">
        <v>203</v>
      </c>
      <c r="K227" s="171" t="s">
        <v>1745</v>
      </c>
      <c r="L227" s="178"/>
      <c r="M227" s="15">
        <v>44293</v>
      </c>
      <c r="N227" s="113" t="s">
        <v>6993</v>
      </c>
      <c r="O227" s="113" t="s">
        <v>1005</v>
      </c>
      <c r="P227" s="14" t="s">
        <v>5252</v>
      </c>
      <c r="Q227" s="426">
        <v>494299065</v>
      </c>
      <c r="R227" s="438"/>
      <c r="S227" s="438"/>
      <c r="T227" s="14"/>
      <c r="U227" s="162"/>
      <c r="V227" s="14"/>
      <c r="W227" s="14"/>
      <c r="X227" s="14"/>
    </row>
    <row r="228" spans="1:24" ht="63.75" customHeight="1">
      <c r="A228" s="14">
        <v>212</v>
      </c>
      <c r="B228" s="15">
        <v>44286</v>
      </c>
      <c r="C228" s="14" t="s">
        <v>9</v>
      </c>
      <c r="D228" s="14" t="s">
        <v>1002</v>
      </c>
      <c r="E228" s="361" t="s">
        <v>6994</v>
      </c>
      <c r="F228" s="131">
        <f t="shared" si="4"/>
        <v>44300</v>
      </c>
      <c r="G228" s="131"/>
      <c r="H228" s="262" t="s">
        <v>6995</v>
      </c>
      <c r="I228" s="171" t="s">
        <v>6412</v>
      </c>
      <c r="J228" s="171" t="s">
        <v>6996</v>
      </c>
      <c r="K228" s="171" t="s">
        <v>5912</v>
      </c>
      <c r="L228" s="178"/>
      <c r="M228" s="391">
        <v>44291</v>
      </c>
      <c r="N228" s="386" t="s">
        <v>6997</v>
      </c>
      <c r="O228" s="113" t="s">
        <v>1002</v>
      </c>
      <c r="P228" s="14"/>
      <c r="Q228" s="426"/>
      <c r="R228" s="426"/>
      <c r="S228" s="426"/>
      <c r="T228" s="14"/>
      <c r="U228" s="162"/>
      <c r="V228" s="14"/>
      <c r="W228" s="14"/>
      <c r="X228" s="14"/>
    </row>
    <row r="229" spans="1:24" ht="63.75" customHeight="1">
      <c r="A229" s="45">
        <v>213</v>
      </c>
      <c r="B229" s="15">
        <v>44286</v>
      </c>
      <c r="C229" s="14" t="s">
        <v>9</v>
      </c>
      <c r="D229" s="17" t="s">
        <v>10</v>
      </c>
      <c r="E229" s="14" t="s">
        <v>6998</v>
      </c>
      <c r="F229" s="131">
        <f t="shared" si="4"/>
        <v>44300</v>
      </c>
      <c r="G229" s="131"/>
      <c r="H229" s="239" t="s">
        <v>6962</v>
      </c>
      <c r="I229" s="171" t="s">
        <v>6412</v>
      </c>
      <c r="J229" s="171" t="s">
        <v>4329</v>
      </c>
      <c r="K229" s="171" t="s">
        <v>409</v>
      </c>
      <c r="L229" s="178"/>
      <c r="M229" s="15">
        <v>44291</v>
      </c>
      <c r="N229" s="113" t="s">
        <v>6999</v>
      </c>
      <c r="O229" s="98" t="s">
        <v>10</v>
      </c>
      <c r="P229" s="25"/>
      <c r="Q229" s="426"/>
      <c r="R229" s="426"/>
      <c r="S229" s="426"/>
      <c r="T229" s="14"/>
      <c r="U229" s="162"/>
      <c r="V229" s="14"/>
      <c r="W229" s="14"/>
      <c r="X229" s="14"/>
    </row>
    <row r="230" spans="1:24" ht="38.25" customHeight="1">
      <c r="A230" s="14">
        <v>214</v>
      </c>
      <c r="B230" s="15">
        <v>44286</v>
      </c>
      <c r="C230" s="14" t="s">
        <v>9</v>
      </c>
      <c r="D230" s="17" t="s">
        <v>1002</v>
      </c>
      <c r="E230" s="14" t="s">
        <v>137</v>
      </c>
      <c r="F230" s="131">
        <f t="shared" si="4"/>
        <v>44300</v>
      </c>
      <c r="G230" s="131"/>
      <c r="H230" s="239" t="s">
        <v>6431</v>
      </c>
      <c r="I230" s="171" t="s">
        <v>6409</v>
      </c>
      <c r="J230" s="171" t="s">
        <v>503</v>
      </c>
      <c r="K230" s="171" t="s">
        <v>964</v>
      </c>
      <c r="L230" s="333" t="s">
        <v>7000</v>
      </c>
      <c r="M230" s="15">
        <v>44300</v>
      </c>
      <c r="N230" s="381">
        <v>2344</v>
      </c>
      <c r="O230" s="616" t="s">
        <v>1002</v>
      </c>
      <c r="P230" s="222" t="s">
        <v>4327</v>
      </c>
      <c r="Q230" s="433">
        <v>312000000</v>
      </c>
      <c r="R230" s="442"/>
      <c r="S230" s="442"/>
      <c r="T230" s="14"/>
      <c r="U230" s="162"/>
      <c r="V230" s="14"/>
      <c r="W230" s="14"/>
      <c r="X230" s="14"/>
    </row>
    <row r="231" spans="1:24" ht="25.5" customHeight="1">
      <c r="A231" s="45">
        <v>215</v>
      </c>
      <c r="B231" s="118">
        <v>44286</v>
      </c>
      <c r="C231" s="14" t="s">
        <v>9</v>
      </c>
      <c r="D231" s="14" t="s">
        <v>1005</v>
      </c>
      <c r="E231" s="14" t="s">
        <v>6988</v>
      </c>
      <c r="F231" s="131">
        <f t="shared" si="4"/>
        <v>44300</v>
      </c>
      <c r="G231" s="131"/>
      <c r="H231" s="262" t="s">
        <v>7001</v>
      </c>
      <c r="I231" s="171" t="s">
        <v>6409</v>
      </c>
      <c r="J231" s="537" t="s">
        <v>170</v>
      </c>
      <c r="K231" s="171" t="s">
        <v>121</v>
      </c>
      <c r="L231" s="178" t="s">
        <v>1379</v>
      </c>
      <c r="M231" s="118">
        <v>44300</v>
      </c>
      <c r="N231" s="148">
        <v>3440</v>
      </c>
      <c r="O231" s="315" t="s">
        <v>1005</v>
      </c>
      <c r="P231" s="222" t="s">
        <v>4327</v>
      </c>
      <c r="Q231" s="595">
        <v>50836800</v>
      </c>
      <c r="R231" s="469" t="s">
        <v>14</v>
      </c>
      <c r="S231" s="469"/>
      <c r="T231" s="49"/>
      <c r="U231" s="162"/>
      <c r="V231" s="14"/>
      <c r="W231" s="14"/>
      <c r="X231" s="14"/>
    </row>
    <row r="232" spans="1:24" ht="38.25" customHeight="1">
      <c r="A232" s="14">
        <v>216</v>
      </c>
      <c r="B232" s="15">
        <v>44286</v>
      </c>
      <c r="C232" s="14" t="s">
        <v>9</v>
      </c>
      <c r="D232" s="14" t="s">
        <v>23</v>
      </c>
      <c r="E232" s="361" t="s">
        <v>192</v>
      </c>
      <c r="F232" s="131">
        <f t="shared" si="4"/>
        <v>44300</v>
      </c>
      <c r="G232" s="131"/>
      <c r="H232" s="262" t="s">
        <v>7002</v>
      </c>
      <c r="I232" s="171" t="s">
        <v>6409</v>
      </c>
      <c r="J232" s="171" t="s">
        <v>330</v>
      </c>
      <c r="K232" s="171" t="s">
        <v>875</v>
      </c>
      <c r="L232" s="178" t="s">
        <v>6948</v>
      </c>
      <c r="M232" s="15" t="s">
        <v>6901</v>
      </c>
      <c r="N232" s="15" t="s">
        <v>7003</v>
      </c>
      <c r="O232" s="446" t="s">
        <v>23</v>
      </c>
      <c r="P232" s="222" t="s">
        <v>4802</v>
      </c>
      <c r="Q232" s="433">
        <v>126475000</v>
      </c>
      <c r="R232" s="575"/>
      <c r="S232" s="434"/>
      <c r="T232" s="14"/>
      <c r="U232" s="162"/>
      <c r="V232" s="14"/>
      <c r="W232" s="14"/>
      <c r="X232" s="14"/>
    </row>
    <row r="233" spans="1:24" ht="38.25" customHeight="1">
      <c r="A233" s="45">
        <v>217</v>
      </c>
      <c r="B233" s="15">
        <v>44286</v>
      </c>
      <c r="C233" s="14" t="s">
        <v>9</v>
      </c>
      <c r="D233" s="14" t="s">
        <v>23</v>
      </c>
      <c r="E233" s="14" t="s">
        <v>1299</v>
      </c>
      <c r="F233" s="131">
        <f t="shared" si="4"/>
        <v>44300</v>
      </c>
      <c r="G233" s="131"/>
      <c r="H233" s="262" t="s">
        <v>7004</v>
      </c>
      <c r="I233" s="171" t="s">
        <v>6409</v>
      </c>
      <c r="J233" s="171" t="s">
        <v>330</v>
      </c>
      <c r="K233" s="171" t="s">
        <v>875</v>
      </c>
      <c r="L233" s="178" t="s">
        <v>7005</v>
      </c>
      <c r="M233" s="15" t="s">
        <v>6901</v>
      </c>
      <c r="N233" s="15" t="s">
        <v>7006</v>
      </c>
      <c r="O233" s="446" t="s">
        <v>23</v>
      </c>
      <c r="P233" s="222" t="s">
        <v>4802</v>
      </c>
      <c r="Q233" s="433">
        <v>165500000</v>
      </c>
      <c r="R233" s="428"/>
      <c r="S233" s="426"/>
      <c r="T233" s="14"/>
      <c r="U233" s="162"/>
      <c r="V233" s="14"/>
      <c r="W233" s="14"/>
      <c r="X233" s="14"/>
    </row>
    <row r="234" spans="1:24" ht="51" customHeight="1">
      <c r="A234" s="14">
        <v>218</v>
      </c>
      <c r="B234" s="15">
        <v>44286</v>
      </c>
      <c r="C234" s="14" t="s">
        <v>9</v>
      </c>
      <c r="D234" s="14" t="s">
        <v>1005</v>
      </c>
      <c r="E234" s="14" t="s">
        <v>1197</v>
      </c>
      <c r="F234" s="131">
        <f t="shared" si="4"/>
        <v>44300</v>
      </c>
      <c r="G234" s="131"/>
      <c r="H234" s="262" t="s">
        <v>7007</v>
      </c>
      <c r="I234" s="171" t="s">
        <v>6410</v>
      </c>
      <c r="J234" s="171" t="s">
        <v>486</v>
      </c>
      <c r="K234" s="171" t="s">
        <v>425</v>
      </c>
      <c r="L234" s="178" t="s">
        <v>7008</v>
      </c>
      <c r="M234" s="118">
        <v>44300</v>
      </c>
      <c r="N234" s="148">
        <v>4170</v>
      </c>
      <c r="O234" s="315" t="s">
        <v>1005</v>
      </c>
      <c r="P234" s="444" t="s">
        <v>5106</v>
      </c>
      <c r="Q234" s="433">
        <v>780000000</v>
      </c>
      <c r="R234" s="434"/>
      <c r="S234" s="448"/>
      <c r="T234" s="14"/>
      <c r="U234" s="162"/>
      <c r="V234" s="14"/>
      <c r="W234" s="14"/>
      <c r="X234" s="14"/>
    </row>
    <row r="235" spans="1:24" ht="63.75" customHeight="1">
      <c r="A235" s="45">
        <v>219</v>
      </c>
      <c r="B235" s="15">
        <v>44286</v>
      </c>
      <c r="C235" s="14" t="s">
        <v>9</v>
      </c>
      <c r="D235" s="14" t="s">
        <v>1005</v>
      </c>
      <c r="E235" s="14" t="s">
        <v>7009</v>
      </c>
      <c r="F235" s="131">
        <f t="shared" si="4"/>
        <v>44300</v>
      </c>
      <c r="G235" s="131"/>
      <c r="H235" s="262" t="s">
        <v>7010</v>
      </c>
      <c r="I235" s="171" t="s">
        <v>6409</v>
      </c>
      <c r="J235" s="171" t="s">
        <v>7011</v>
      </c>
      <c r="K235" s="171" t="s">
        <v>432</v>
      </c>
      <c r="L235" s="185" t="s">
        <v>1356</v>
      </c>
      <c r="M235" s="118">
        <v>44300</v>
      </c>
      <c r="N235" s="148">
        <v>3805</v>
      </c>
      <c r="O235" s="315" t="s">
        <v>1005</v>
      </c>
      <c r="P235" s="30" t="s">
        <v>4429</v>
      </c>
      <c r="Q235" s="433">
        <v>4092000000</v>
      </c>
      <c r="R235" s="438"/>
      <c r="S235" s="438"/>
      <c r="T235" s="14"/>
      <c r="U235" s="162"/>
      <c r="V235" s="14"/>
      <c r="W235" s="14"/>
      <c r="X235" s="14"/>
    </row>
    <row r="236" spans="1:24" ht="51" customHeight="1">
      <c r="A236" s="14">
        <v>220</v>
      </c>
      <c r="B236" s="15">
        <v>44286</v>
      </c>
      <c r="C236" s="14" t="s">
        <v>9</v>
      </c>
      <c r="D236" s="14" t="s">
        <v>1005</v>
      </c>
      <c r="E236" s="14" t="s">
        <v>359</v>
      </c>
      <c r="F236" s="131">
        <f t="shared" si="4"/>
        <v>44300</v>
      </c>
      <c r="G236" s="131"/>
      <c r="H236" s="262" t="s">
        <v>7012</v>
      </c>
      <c r="I236" s="171" t="s">
        <v>6412</v>
      </c>
      <c r="J236" s="171" t="s">
        <v>125</v>
      </c>
      <c r="K236" s="171" t="s">
        <v>121</v>
      </c>
      <c r="L236" s="178"/>
      <c r="M236" s="15">
        <v>44291</v>
      </c>
      <c r="N236" s="351" t="s">
        <v>7013</v>
      </c>
      <c r="O236" s="315" t="s">
        <v>1005</v>
      </c>
      <c r="P236" s="30" t="s">
        <v>6423</v>
      </c>
      <c r="Q236" s="433">
        <v>1080000000</v>
      </c>
      <c r="R236" s="445"/>
      <c r="S236" s="445"/>
      <c r="T236" s="14"/>
      <c r="U236" s="162"/>
      <c r="V236" s="14"/>
      <c r="W236" s="14"/>
      <c r="X236" s="14"/>
    </row>
    <row r="237" spans="1:24" s="408" customFormat="1" ht="25.5" customHeight="1">
      <c r="A237" s="45">
        <v>221</v>
      </c>
      <c r="B237" s="15">
        <v>44286</v>
      </c>
      <c r="C237" s="14" t="s">
        <v>9</v>
      </c>
      <c r="D237" s="14" t="s">
        <v>1005</v>
      </c>
      <c r="E237" s="14" t="s">
        <v>4011</v>
      </c>
      <c r="F237" s="131">
        <f t="shared" si="4"/>
        <v>44300</v>
      </c>
      <c r="G237" s="131"/>
      <c r="H237" s="262" t="s">
        <v>7014</v>
      </c>
      <c r="I237" s="171" t="s">
        <v>6409</v>
      </c>
      <c r="J237" s="171" t="s">
        <v>874</v>
      </c>
      <c r="K237" s="171" t="s">
        <v>875</v>
      </c>
      <c r="L237" s="178" t="s">
        <v>1319</v>
      </c>
      <c r="M237" s="118">
        <v>44299</v>
      </c>
      <c r="N237" s="351" t="s">
        <v>7015</v>
      </c>
      <c r="O237" s="315" t="s">
        <v>1005</v>
      </c>
      <c r="P237" s="30" t="s">
        <v>4429</v>
      </c>
      <c r="Q237" s="433">
        <v>2616072300</v>
      </c>
      <c r="R237" s="426"/>
      <c r="S237" s="438"/>
      <c r="T237" s="58"/>
      <c r="U237" s="163"/>
      <c r="V237" s="14"/>
      <c r="W237" s="14"/>
      <c r="X237" s="14"/>
    </row>
    <row r="238" spans="1:24" s="408" customFormat="1" ht="25.5" customHeight="1">
      <c r="A238" s="14">
        <v>222</v>
      </c>
      <c r="B238" s="15">
        <v>44286</v>
      </c>
      <c r="C238" s="14" t="s">
        <v>9</v>
      </c>
      <c r="D238" s="14" t="s">
        <v>1005</v>
      </c>
      <c r="E238" s="14" t="s">
        <v>7016</v>
      </c>
      <c r="F238" s="131">
        <f t="shared" si="4"/>
        <v>44300</v>
      </c>
      <c r="G238" s="131"/>
      <c r="H238" s="262" t="s">
        <v>7017</v>
      </c>
      <c r="I238" s="171" t="s">
        <v>6415</v>
      </c>
      <c r="J238" s="171" t="s">
        <v>7018</v>
      </c>
      <c r="K238" s="171" t="s">
        <v>841</v>
      </c>
      <c r="L238" s="178"/>
      <c r="M238" s="15">
        <v>44293</v>
      </c>
      <c r="N238" s="113" t="s">
        <v>7019</v>
      </c>
      <c r="O238" s="315" t="s">
        <v>1005</v>
      </c>
      <c r="P238" s="30" t="s">
        <v>5476</v>
      </c>
      <c r="Q238" s="433">
        <v>340395000</v>
      </c>
      <c r="R238" s="434"/>
      <c r="S238" s="434"/>
      <c r="T238" s="58"/>
      <c r="U238" s="163"/>
      <c r="V238" s="14"/>
      <c r="W238" s="14"/>
      <c r="X238" s="14"/>
    </row>
    <row r="239" spans="1:24" ht="38.25" customHeight="1">
      <c r="A239" s="45">
        <v>223</v>
      </c>
      <c r="B239" s="118">
        <v>44287</v>
      </c>
      <c r="C239" s="14" t="s">
        <v>9</v>
      </c>
      <c r="D239" s="14" t="s">
        <v>1005</v>
      </c>
      <c r="E239" s="189" t="s">
        <v>1646</v>
      </c>
      <c r="F239" s="131">
        <f t="shared" si="4"/>
        <v>44301</v>
      </c>
      <c r="G239" s="131"/>
      <c r="H239" s="262" t="s">
        <v>7020</v>
      </c>
      <c r="I239" s="171" t="s">
        <v>6412</v>
      </c>
      <c r="J239" s="171" t="s">
        <v>7021</v>
      </c>
      <c r="K239" s="171" t="s">
        <v>6616</v>
      </c>
      <c r="L239" s="178"/>
      <c r="M239" s="15">
        <v>44291</v>
      </c>
      <c r="N239" s="351" t="s">
        <v>7022</v>
      </c>
      <c r="O239" s="315" t="s">
        <v>1005</v>
      </c>
      <c r="P239" s="30" t="s">
        <v>4429</v>
      </c>
      <c r="Q239" s="433">
        <v>126967500</v>
      </c>
      <c r="R239" s="426"/>
      <c r="S239" s="426"/>
      <c r="T239" s="14"/>
      <c r="U239" s="162"/>
      <c r="V239" s="14"/>
      <c r="W239" s="14"/>
      <c r="X239" s="14"/>
    </row>
    <row r="240" spans="1:24" ht="38.25" customHeight="1">
      <c r="A240" s="14">
        <v>224</v>
      </c>
      <c r="B240" s="118">
        <v>44287</v>
      </c>
      <c r="C240" s="14" t="s">
        <v>9</v>
      </c>
      <c r="D240" s="14" t="s">
        <v>1005</v>
      </c>
      <c r="E240" s="189" t="s">
        <v>1646</v>
      </c>
      <c r="F240" s="131">
        <f t="shared" si="4"/>
        <v>44301</v>
      </c>
      <c r="G240" s="131"/>
      <c r="H240" s="262" t="s">
        <v>7023</v>
      </c>
      <c r="I240" s="171" t="s">
        <v>6412</v>
      </c>
      <c r="J240" s="171" t="s">
        <v>7024</v>
      </c>
      <c r="K240" s="171" t="s">
        <v>6616</v>
      </c>
      <c r="L240" s="178"/>
      <c r="M240" s="15">
        <v>44291</v>
      </c>
      <c r="N240" s="351" t="s">
        <v>7022</v>
      </c>
      <c r="O240" s="315" t="s">
        <v>1005</v>
      </c>
      <c r="P240" s="30" t="s">
        <v>4429</v>
      </c>
      <c r="Q240" s="433">
        <v>126967500</v>
      </c>
      <c r="R240" s="426"/>
      <c r="S240" s="438"/>
      <c r="T240" s="14"/>
      <c r="U240" s="162"/>
      <c r="V240" s="14"/>
      <c r="W240" s="14"/>
      <c r="X240" s="14"/>
    </row>
    <row r="241" spans="1:24" ht="25.5" customHeight="1">
      <c r="A241" s="45">
        <v>225</v>
      </c>
      <c r="B241" s="15">
        <v>44287</v>
      </c>
      <c r="C241" s="14" t="s">
        <v>9</v>
      </c>
      <c r="D241" s="14" t="s">
        <v>1002</v>
      </c>
      <c r="E241" s="155" t="s">
        <v>6434</v>
      </c>
      <c r="F241" s="131">
        <f t="shared" si="4"/>
        <v>44301</v>
      </c>
      <c r="G241" s="131"/>
      <c r="H241" s="262" t="s">
        <v>7025</v>
      </c>
      <c r="I241" s="171" t="s">
        <v>6409</v>
      </c>
      <c r="J241" s="171" t="s">
        <v>1448</v>
      </c>
      <c r="K241" s="171" t="s">
        <v>407</v>
      </c>
      <c r="L241" s="333" t="s">
        <v>1316</v>
      </c>
      <c r="M241" s="15">
        <v>44301</v>
      </c>
      <c r="N241" s="382">
        <v>16589</v>
      </c>
      <c r="O241" s="315" t="s">
        <v>1002</v>
      </c>
      <c r="P241" s="30" t="s">
        <v>4429</v>
      </c>
      <c r="Q241" s="433">
        <v>490000000</v>
      </c>
      <c r="R241" s="426"/>
      <c r="S241" s="426"/>
      <c r="T241" s="14"/>
      <c r="U241" s="162"/>
      <c r="V241" s="14"/>
      <c r="W241" s="14"/>
      <c r="X241" s="14"/>
    </row>
    <row r="242" spans="1:24" ht="38.25" customHeight="1">
      <c r="A242" s="14">
        <v>226</v>
      </c>
      <c r="B242" s="15">
        <v>44287</v>
      </c>
      <c r="C242" s="14" t="s">
        <v>9</v>
      </c>
      <c r="D242" s="14" t="s">
        <v>1002</v>
      </c>
      <c r="E242" s="14" t="s">
        <v>7026</v>
      </c>
      <c r="F242" s="131">
        <f t="shared" si="4"/>
        <v>44301</v>
      </c>
      <c r="G242" s="131"/>
      <c r="H242" s="262" t="s">
        <v>7027</v>
      </c>
      <c r="I242" s="171" t="s">
        <v>6412</v>
      </c>
      <c r="J242" s="171" t="s">
        <v>7028</v>
      </c>
      <c r="K242" s="171" t="s">
        <v>414</v>
      </c>
      <c r="L242" s="178"/>
      <c r="M242" s="391">
        <v>44291</v>
      </c>
      <c r="N242" s="386" t="s">
        <v>7029</v>
      </c>
      <c r="O242" s="315" t="s">
        <v>1002</v>
      </c>
      <c r="P242" s="30"/>
      <c r="Q242" s="433"/>
      <c r="R242" s="438"/>
      <c r="S242" s="438"/>
      <c r="T242" s="14"/>
      <c r="U242" s="162"/>
      <c r="V242" s="14"/>
      <c r="W242" s="14"/>
      <c r="X242" s="14"/>
    </row>
    <row r="243" spans="1:24" ht="51" customHeight="1">
      <c r="A243" s="45">
        <v>227</v>
      </c>
      <c r="B243" s="15">
        <v>44287</v>
      </c>
      <c r="C243" s="14" t="s">
        <v>9</v>
      </c>
      <c r="D243" s="14" t="s">
        <v>1002</v>
      </c>
      <c r="E243" s="14" t="s">
        <v>3179</v>
      </c>
      <c r="F243" s="131">
        <f t="shared" si="4"/>
        <v>44301</v>
      </c>
      <c r="G243" s="131"/>
      <c r="H243" s="262" t="s">
        <v>7030</v>
      </c>
      <c r="I243" s="171" t="s">
        <v>6412</v>
      </c>
      <c r="J243" s="171" t="s">
        <v>125</v>
      </c>
      <c r="K243" s="171" t="s">
        <v>121</v>
      </c>
      <c r="L243" s="178"/>
      <c r="M243" s="391">
        <v>44293</v>
      </c>
      <c r="N243" s="386" t="s">
        <v>357</v>
      </c>
      <c r="O243" s="113" t="s">
        <v>1002</v>
      </c>
      <c r="P243" s="45"/>
      <c r="Q243" s="426"/>
      <c r="R243" s="426"/>
      <c r="S243" s="426"/>
      <c r="T243" s="14"/>
      <c r="U243" s="162"/>
      <c r="V243" s="14"/>
      <c r="W243" s="14"/>
      <c r="X243" s="14"/>
    </row>
    <row r="244" spans="1:24" ht="25.5" customHeight="1">
      <c r="A244" s="14">
        <v>228</v>
      </c>
      <c r="B244" s="118">
        <v>44287</v>
      </c>
      <c r="C244" s="14" t="s">
        <v>9</v>
      </c>
      <c r="D244" s="14" t="s">
        <v>5</v>
      </c>
      <c r="E244" s="189" t="s">
        <v>7031</v>
      </c>
      <c r="F244" s="131">
        <f t="shared" si="4"/>
        <v>44301</v>
      </c>
      <c r="G244" s="131"/>
      <c r="H244" s="262" t="s">
        <v>492</v>
      </c>
      <c r="I244" s="171" t="s">
        <v>6412</v>
      </c>
      <c r="J244" s="171" t="s">
        <v>299</v>
      </c>
      <c r="K244" s="171" t="s">
        <v>927</v>
      </c>
      <c r="L244" s="178" t="s">
        <v>1415</v>
      </c>
      <c r="M244" s="15">
        <v>44295</v>
      </c>
      <c r="N244" s="113" t="s">
        <v>7032</v>
      </c>
      <c r="O244" s="113" t="s">
        <v>5</v>
      </c>
      <c r="P244" s="113" t="s">
        <v>5252</v>
      </c>
      <c r="Q244" s="426"/>
      <c r="R244" s="438"/>
      <c r="S244" s="438" t="s">
        <v>19</v>
      </c>
      <c r="T244" s="14"/>
      <c r="U244" s="162"/>
      <c r="V244" s="14"/>
      <c r="W244" s="14"/>
      <c r="X244" s="14"/>
    </row>
    <row r="245" spans="1:24" ht="38.25" customHeight="1">
      <c r="A245" s="45">
        <v>229</v>
      </c>
      <c r="B245" s="15">
        <v>44287</v>
      </c>
      <c r="C245" s="14" t="s">
        <v>9</v>
      </c>
      <c r="D245" s="14" t="s">
        <v>10</v>
      </c>
      <c r="E245" s="14" t="s">
        <v>7033</v>
      </c>
      <c r="F245" s="131">
        <f t="shared" si="4"/>
        <v>44301</v>
      </c>
      <c r="G245" s="131"/>
      <c r="H245" s="262" t="s">
        <v>7034</v>
      </c>
      <c r="I245" s="171" t="s">
        <v>6412</v>
      </c>
      <c r="J245" s="171" t="s">
        <v>6785</v>
      </c>
      <c r="K245" s="171" t="s">
        <v>432</v>
      </c>
      <c r="L245" s="178"/>
      <c r="M245" s="15">
        <v>44293</v>
      </c>
      <c r="N245" s="113" t="s">
        <v>7035</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4208</v>
      </c>
      <c r="F246" s="131">
        <f t="shared" si="4"/>
        <v>44301</v>
      </c>
      <c r="G246" s="131"/>
      <c r="H246" s="262" t="s">
        <v>7012</v>
      </c>
      <c r="I246" s="171" t="s">
        <v>6409</v>
      </c>
      <c r="J246" s="171" t="s">
        <v>125</v>
      </c>
      <c r="K246" s="171" t="s">
        <v>121</v>
      </c>
      <c r="L246" s="178" t="s">
        <v>7036</v>
      </c>
      <c r="M246" s="15">
        <v>44300</v>
      </c>
      <c r="N246" s="449">
        <v>4901</v>
      </c>
      <c r="O246" s="113" t="s">
        <v>27</v>
      </c>
      <c r="P246" s="14" t="s">
        <v>4327</v>
      </c>
      <c r="Q246" s="426">
        <v>1080000000</v>
      </c>
      <c r="R246" s="426"/>
      <c r="S246" s="438" t="s">
        <v>14</v>
      </c>
      <c r="T246" s="14"/>
      <c r="U246" s="162"/>
      <c r="V246" s="14"/>
      <c r="W246" s="14"/>
      <c r="X246" s="14"/>
    </row>
    <row r="247" spans="1:24" ht="25.5" customHeight="1">
      <c r="A247" s="45">
        <v>231</v>
      </c>
      <c r="B247" s="15">
        <v>44287</v>
      </c>
      <c r="C247" s="14" t="s">
        <v>9</v>
      </c>
      <c r="D247" s="14" t="s">
        <v>5</v>
      </c>
      <c r="E247" s="14" t="s">
        <v>7037</v>
      </c>
      <c r="F247" s="131">
        <f t="shared" si="4"/>
        <v>44301</v>
      </c>
      <c r="G247" s="131"/>
      <c r="H247" s="262" t="s">
        <v>7038</v>
      </c>
      <c r="I247" s="171" t="s">
        <v>6412</v>
      </c>
      <c r="J247" s="171" t="s">
        <v>6959</v>
      </c>
      <c r="K247" s="171" t="s">
        <v>964</v>
      </c>
      <c r="L247" s="178"/>
      <c r="M247" s="15">
        <v>44295</v>
      </c>
      <c r="N247" s="156" t="s">
        <v>7039</v>
      </c>
      <c r="O247" s="113" t="s">
        <v>5</v>
      </c>
      <c r="P247" s="14" t="s">
        <v>6423</v>
      </c>
      <c r="Q247" s="426"/>
      <c r="R247" s="426"/>
      <c r="S247" s="438" t="s">
        <v>19</v>
      </c>
      <c r="T247" s="14"/>
      <c r="U247" s="162"/>
      <c r="V247" s="14"/>
      <c r="W247" s="14"/>
      <c r="X247" s="14"/>
    </row>
    <row r="248" spans="1:24" ht="25.5" customHeight="1">
      <c r="A248" s="14">
        <v>232</v>
      </c>
      <c r="B248" s="15">
        <v>44287</v>
      </c>
      <c r="C248" s="14" t="s">
        <v>9</v>
      </c>
      <c r="D248" s="14" t="s">
        <v>5</v>
      </c>
      <c r="E248" s="14" t="s">
        <v>455</v>
      </c>
      <c r="F248" s="131">
        <f t="shared" si="4"/>
        <v>44301</v>
      </c>
      <c r="G248" s="131"/>
      <c r="H248" s="262" t="s">
        <v>7040</v>
      </c>
      <c r="I248" s="171" t="s">
        <v>6412</v>
      </c>
      <c r="J248" s="171" t="s">
        <v>7041</v>
      </c>
      <c r="K248" s="171" t="s">
        <v>964</v>
      </c>
      <c r="L248" s="178"/>
      <c r="M248" s="15">
        <v>44293</v>
      </c>
      <c r="N248" s="156" t="s">
        <v>7036</v>
      </c>
      <c r="O248" s="113" t="s">
        <v>5</v>
      </c>
      <c r="P248" s="14" t="s">
        <v>5252</v>
      </c>
      <c r="Q248" s="426"/>
      <c r="R248" s="581"/>
      <c r="S248" s="445" t="s">
        <v>19</v>
      </c>
      <c r="T248" s="14"/>
      <c r="U248" s="162"/>
      <c r="V248" s="14"/>
      <c r="W248" s="14"/>
      <c r="X248" s="14"/>
    </row>
    <row r="249" spans="1:24" ht="38.25" customHeight="1">
      <c r="A249" s="45">
        <v>233</v>
      </c>
      <c r="B249" s="15">
        <v>44288</v>
      </c>
      <c r="C249" s="14" t="s">
        <v>9</v>
      </c>
      <c r="D249" s="14" t="s">
        <v>10</v>
      </c>
      <c r="E249" s="14" t="s">
        <v>7042</v>
      </c>
      <c r="F249" s="131">
        <f t="shared" si="4"/>
        <v>44302</v>
      </c>
      <c r="G249" s="131"/>
      <c r="H249" s="262" t="s">
        <v>7043</v>
      </c>
      <c r="I249" s="171" t="s">
        <v>6409</v>
      </c>
      <c r="J249" s="171" t="s">
        <v>1384</v>
      </c>
      <c r="K249" s="171" t="s">
        <v>964</v>
      </c>
      <c r="L249" s="178" t="s">
        <v>1398</v>
      </c>
      <c r="M249" s="15">
        <v>44295</v>
      </c>
      <c r="N249" s="14" t="s">
        <v>7044</v>
      </c>
      <c r="O249" s="113" t="s">
        <v>10</v>
      </c>
      <c r="P249" s="71" t="s">
        <v>4327</v>
      </c>
      <c r="Q249" s="540">
        <v>44445850</v>
      </c>
      <c r="R249" s="469"/>
      <c r="S249" s="579"/>
      <c r="T249" s="49"/>
      <c r="U249" s="162"/>
      <c r="V249" s="14"/>
      <c r="W249" s="14"/>
      <c r="X249" s="14"/>
    </row>
    <row r="250" spans="1:24" ht="25.5" customHeight="1">
      <c r="A250" s="14">
        <v>234</v>
      </c>
      <c r="B250" s="15">
        <v>44288</v>
      </c>
      <c r="C250" s="14" t="s">
        <v>9</v>
      </c>
      <c r="D250" s="14" t="s">
        <v>10</v>
      </c>
      <c r="E250" s="361" t="s">
        <v>2086</v>
      </c>
      <c r="F250" s="131">
        <f t="shared" si="4"/>
        <v>44302</v>
      </c>
      <c r="G250" s="131"/>
      <c r="H250" s="262" t="s">
        <v>7045</v>
      </c>
      <c r="I250" s="171" t="s">
        <v>6409</v>
      </c>
      <c r="J250" s="171" t="s">
        <v>7046</v>
      </c>
      <c r="K250" s="171" t="s">
        <v>1097</v>
      </c>
      <c r="L250" s="179" t="s">
        <v>7047</v>
      </c>
      <c r="M250" s="399">
        <v>44295</v>
      </c>
      <c r="N250" s="351" t="s">
        <v>7048</v>
      </c>
      <c r="O250" s="113" t="s">
        <v>10</v>
      </c>
      <c r="P250" s="14" t="s">
        <v>4429</v>
      </c>
      <c r="Q250" s="540">
        <v>28080000</v>
      </c>
      <c r="R250" s="468"/>
      <c r="S250" s="468"/>
      <c r="T250" s="49"/>
      <c r="U250" s="162"/>
      <c r="V250" s="14"/>
      <c r="W250" s="14"/>
      <c r="X250" s="14"/>
    </row>
    <row r="251" spans="1:24" ht="89.25" customHeight="1">
      <c r="A251" s="45">
        <v>235</v>
      </c>
      <c r="B251" s="15">
        <v>44288</v>
      </c>
      <c r="C251" s="14" t="s">
        <v>9</v>
      </c>
      <c r="D251" s="14" t="s">
        <v>1002</v>
      </c>
      <c r="E251" s="14" t="s">
        <v>7049</v>
      </c>
      <c r="F251" s="131">
        <f t="shared" si="4"/>
        <v>44302</v>
      </c>
      <c r="G251" s="131"/>
      <c r="H251" s="262" t="s">
        <v>7050</v>
      </c>
      <c r="I251" s="171" t="s">
        <v>6415</v>
      </c>
      <c r="J251" s="171" t="s">
        <v>1720</v>
      </c>
      <c r="K251" s="171" t="s">
        <v>903</v>
      </c>
      <c r="L251" s="185"/>
      <c r="M251" s="391">
        <v>44295</v>
      </c>
      <c r="N251" s="333" t="s">
        <v>1391</v>
      </c>
      <c r="O251" s="113" t="s">
        <v>1002</v>
      </c>
      <c r="P251" s="14"/>
      <c r="Q251" s="426"/>
      <c r="R251" s="434"/>
      <c r="S251" s="434"/>
      <c r="T251" s="14"/>
      <c r="U251" s="162"/>
      <c r="V251" s="14"/>
      <c r="W251" s="14"/>
      <c r="X251" s="14"/>
    </row>
    <row r="252" spans="1:24" ht="25.5" customHeight="1">
      <c r="A252" s="14">
        <v>236</v>
      </c>
      <c r="B252" s="15">
        <v>44288</v>
      </c>
      <c r="C252" s="14" t="s">
        <v>9</v>
      </c>
      <c r="D252" s="14" t="s">
        <v>1002</v>
      </c>
      <c r="E252" s="189" t="s">
        <v>7051</v>
      </c>
      <c r="F252" s="131">
        <f t="shared" si="4"/>
        <v>44302</v>
      </c>
      <c r="G252" s="131"/>
      <c r="H252" s="262" t="s">
        <v>437</v>
      </c>
      <c r="I252" s="171" t="s">
        <v>6412</v>
      </c>
      <c r="J252" s="171" t="s">
        <v>6959</v>
      </c>
      <c r="K252" s="171" t="s">
        <v>964</v>
      </c>
      <c r="L252" s="178"/>
      <c r="M252" s="391">
        <v>44293</v>
      </c>
      <c r="N252" s="386" t="s">
        <v>353</v>
      </c>
      <c r="O252" s="113" t="s">
        <v>1002</v>
      </c>
      <c r="P252" s="14"/>
      <c r="Q252" s="426"/>
      <c r="R252" s="431"/>
      <c r="S252" s="439"/>
      <c r="T252" s="14"/>
      <c r="U252" s="162"/>
      <c r="V252" s="14"/>
      <c r="W252" s="14"/>
      <c r="X252" s="14"/>
    </row>
    <row r="253" spans="1:24" ht="25.5" customHeight="1">
      <c r="A253" s="45">
        <v>237</v>
      </c>
      <c r="B253" s="15">
        <v>44288</v>
      </c>
      <c r="C253" s="14" t="s">
        <v>9</v>
      </c>
      <c r="D253" s="14" t="s">
        <v>23</v>
      </c>
      <c r="E253" s="189" t="s">
        <v>510</v>
      </c>
      <c r="F253" s="131">
        <f t="shared" si="4"/>
        <v>44302</v>
      </c>
      <c r="G253" s="131"/>
      <c r="H253" s="262" t="s">
        <v>7052</v>
      </c>
      <c r="I253" s="171" t="s">
        <v>6408</v>
      </c>
      <c r="J253" s="537" t="s">
        <v>170</v>
      </c>
      <c r="K253" s="171" t="s">
        <v>121</v>
      </c>
      <c r="L253" s="178" t="s">
        <v>7053</v>
      </c>
      <c r="M253" s="84" t="s">
        <v>7054</v>
      </c>
      <c r="N253" s="84" t="s">
        <v>7055</v>
      </c>
      <c r="O253" s="192" t="s">
        <v>23</v>
      </c>
      <c r="P253" s="71" t="s">
        <v>4327</v>
      </c>
      <c r="Q253" s="426">
        <v>180000000</v>
      </c>
      <c r="R253" s="407"/>
      <c r="S253" s="597"/>
      <c r="T253" s="49" t="s">
        <v>7056</v>
      </c>
      <c r="U253" s="162">
        <v>1800000</v>
      </c>
      <c r="V253" s="14"/>
      <c r="W253" s="14" t="s">
        <v>7057</v>
      </c>
      <c r="X253" s="14"/>
    </row>
    <row r="254" spans="1:24" ht="25.5" customHeight="1">
      <c r="A254" s="14">
        <v>238</v>
      </c>
      <c r="B254" s="15">
        <v>44288</v>
      </c>
      <c r="C254" s="14" t="s">
        <v>9</v>
      </c>
      <c r="D254" s="14" t="s">
        <v>10</v>
      </c>
      <c r="E254" s="189" t="s">
        <v>7058</v>
      </c>
      <c r="F254" s="131">
        <f t="shared" si="4"/>
        <v>44302</v>
      </c>
      <c r="G254" s="131"/>
      <c r="H254" s="262" t="s">
        <v>7059</v>
      </c>
      <c r="I254" s="171" t="s">
        <v>6409</v>
      </c>
      <c r="J254" s="171" t="s">
        <v>6965</v>
      </c>
      <c r="K254" s="171" t="s">
        <v>450</v>
      </c>
      <c r="L254" s="178" t="s">
        <v>7060</v>
      </c>
      <c r="M254" s="399">
        <v>44301</v>
      </c>
      <c r="N254" s="351" t="s">
        <v>7061</v>
      </c>
      <c r="O254" s="113" t="s">
        <v>10</v>
      </c>
      <c r="P254" s="28" t="s">
        <v>4452</v>
      </c>
      <c r="Q254" s="540">
        <v>30000000</v>
      </c>
      <c r="R254" s="580"/>
      <c r="S254" s="598"/>
      <c r="T254" s="49"/>
      <c r="U254" s="162"/>
      <c r="V254" s="14"/>
      <c r="W254" s="14"/>
      <c r="X254" s="14"/>
    </row>
    <row r="255" spans="1:24" ht="51" customHeight="1">
      <c r="A255" s="45">
        <v>239</v>
      </c>
      <c r="B255" s="15">
        <v>44288</v>
      </c>
      <c r="C255" s="14" t="s">
        <v>9</v>
      </c>
      <c r="D255" s="14" t="s">
        <v>5</v>
      </c>
      <c r="E255" s="189" t="s">
        <v>7062</v>
      </c>
      <c r="F255" s="131">
        <f t="shared" si="4"/>
        <v>44302</v>
      </c>
      <c r="G255" s="131"/>
      <c r="H255" s="262" t="s">
        <v>6941</v>
      </c>
      <c r="I255" s="171" t="s">
        <v>6414</v>
      </c>
      <c r="J255" s="171" t="s">
        <v>1546</v>
      </c>
      <c r="K255" s="171" t="s">
        <v>922</v>
      </c>
      <c r="L255" s="196"/>
      <c r="M255" s="84">
        <v>44295</v>
      </c>
      <c r="N255" s="156" t="s">
        <v>1409</v>
      </c>
      <c r="O255" s="113" t="s">
        <v>5</v>
      </c>
      <c r="P255" s="14" t="s">
        <v>5252</v>
      </c>
      <c r="Q255" s="426"/>
      <c r="R255" s="434"/>
      <c r="S255" s="448" t="s">
        <v>19</v>
      </c>
      <c r="T255" s="14"/>
      <c r="U255" s="162"/>
      <c r="V255" s="14"/>
      <c r="W255" s="14"/>
      <c r="X255" s="14"/>
    </row>
    <row r="256" spans="1:24" ht="25.5" customHeight="1">
      <c r="A256" s="14">
        <v>240</v>
      </c>
      <c r="B256" s="15">
        <v>44288</v>
      </c>
      <c r="C256" s="14" t="s">
        <v>9</v>
      </c>
      <c r="D256" s="14" t="s">
        <v>27</v>
      </c>
      <c r="E256" s="189" t="s">
        <v>712</v>
      </c>
      <c r="F256" s="131">
        <f t="shared" si="4"/>
        <v>44302</v>
      </c>
      <c r="G256" s="131"/>
      <c r="H256" s="262" t="s">
        <v>3104</v>
      </c>
      <c r="I256" s="171" t="s">
        <v>6408</v>
      </c>
      <c r="J256" s="171" t="s">
        <v>7063</v>
      </c>
      <c r="K256" s="171" t="s">
        <v>5085</v>
      </c>
      <c r="L256" s="178" t="s">
        <v>7064</v>
      </c>
      <c r="M256" s="399">
        <v>44295</v>
      </c>
      <c r="N256" s="351" t="s">
        <v>4614</v>
      </c>
      <c r="O256" s="113" t="s">
        <v>27</v>
      </c>
      <c r="P256" s="443" t="s">
        <v>4809</v>
      </c>
      <c r="Q256" s="426">
        <v>35000000</v>
      </c>
      <c r="R256" s="426"/>
      <c r="S256" s="426"/>
      <c r="T256" s="14"/>
      <c r="U256" s="162"/>
      <c r="V256" s="14"/>
      <c r="W256" s="14"/>
      <c r="X256" s="14"/>
    </row>
    <row r="257" spans="1:121" ht="38.25" customHeight="1">
      <c r="A257" s="45">
        <v>241</v>
      </c>
      <c r="B257" s="15">
        <v>44288</v>
      </c>
      <c r="C257" s="14" t="s">
        <v>9</v>
      </c>
      <c r="D257" s="14" t="s">
        <v>15</v>
      </c>
      <c r="E257" s="14" t="s">
        <v>248</v>
      </c>
      <c r="F257" s="131">
        <f t="shared" si="4"/>
        <v>44302</v>
      </c>
      <c r="G257" s="131"/>
      <c r="H257" s="265" t="s">
        <v>7065</v>
      </c>
      <c r="I257" s="171" t="s">
        <v>6409</v>
      </c>
      <c r="J257" s="171" t="s">
        <v>7066</v>
      </c>
      <c r="K257" s="171" t="s">
        <v>415</v>
      </c>
      <c r="L257" s="113" t="s">
        <v>7067</v>
      </c>
      <c r="M257" s="399">
        <v>44301</v>
      </c>
      <c r="N257" s="351" t="s">
        <v>1597</v>
      </c>
      <c r="O257" s="113" t="s">
        <v>15</v>
      </c>
      <c r="P257" s="14" t="s">
        <v>5106</v>
      </c>
      <c r="Q257" s="426">
        <v>40000000</v>
      </c>
      <c r="R257" s="438" t="s">
        <v>6480</v>
      </c>
      <c r="S257" s="438"/>
      <c r="T257" s="14"/>
      <c r="U257" s="162"/>
      <c r="V257" s="14"/>
      <c r="W257" s="14"/>
      <c r="X257" s="14"/>
    </row>
    <row r="258" spans="1:121" ht="38.25" customHeight="1">
      <c r="A258" s="14">
        <v>242</v>
      </c>
      <c r="B258" s="15">
        <v>44288</v>
      </c>
      <c r="C258" s="14" t="s">
        <v>9</v>
      </c>
      <c r="D258" s="14" t="s">
        <v>27</v>
      </c>
      <c r="E258" s="14" t="s">
        <v>7068</v>
      </c>
      <c r="F258" s="131">
        <f t="shared" si="4"/>
        <v>44302</v>
      </c>
      <c r="G258" s="131"/>
      <c r="H258" s="265" t="s">
        <v>7069</v>
      </c>
      <c r="I258" s="171" t="s">
        <v>6409</v>
      </c>
      <c r="J258" s="171" t="s">
        <v>364</v>
      </c>
      <c r="K258" s="171" t="s">
        <v>456</v>
      </c>
      <c r="L258" s="178" t="s">
        <v>7070</v>
      </c>
      <c r="M258" s="15">
        <v>44300</v>
      </c>
      <c r="N258" s="23">
        <v>5997</v>
      </c>
      <c r="O258" s="113" t="s">
        <v>27</v>
      </c>
      <c r="P258" s="113" t="s">
        <v>4370</v>
      </c>
      <c r="Q258" s="426">
        <v>64554300</v>
      </c>
      <c r="R258" s="426"/>
      <c r="S258" s="426"/>
      <c r="T258" s="14"/>
      <c r="U258" s="162"/>
      <c r="V258" s="14"/>
      <c r="W258" s="14"/>
      <c r="X258" s="14"/>
    </row>
    <row r="259" spans="1:121" ht="38.25" customHeight="1">
      <c r="A259" s="45">
        <v>243</v>
      </c>
      <c r="B259" s="15">
        <v>44288</v>
      </c>
      <c r="C259" s="14" t="s">
        <v>9</v>
      </c>
      <c r="D259" s="14" t="s">
        <v>10</v>
      </c>
      <c r="E259" s="189" t="s">
        <v>7071</v>
      </c>
      <c r="F259" s="131">
        <f t="shared" si="4"/>
        <v>44302</v>
      </c>
      <c r="G259" s="131"/>
      <c r="H259" s="262" t="s">
        <v>7072</v>
      </c>
      <c r="I259" s="171" t="s">
        <v>6409</v>
      </c>
      <c r="J259" s="171" t="s">
        <v>7073</v>
      </c>
      <c r="K259" s="171" t="s">
        <v>530</v>
      </c>
      <c r="L259" s="178" t="s">
        <v>7074</v>
      </c>
      <c r="M259" s="84">
        <v>44301</v>
      </c>
      <c r="N259" s="449">
        <v>11841</v>
      </c>
      <c r="O259" s="113" t="s">
        <v>10</v>
      </c>
      <c r="P259" s="343" t="s">
        <v>4802</v>
      </c>
      <c r="Q259" s="426">
        <v>46689000</v>
      </c>
      <c r="R259" s="426"/>
      <c r="S259" s="426"/>
      <c r="T259" s="14"/>
      <c r="U259" s="162"/>
      <c r="V259" s="14"/>
      <c r="W259" s="14"/>
      <c r="X259" s="14"/>
    </row>
    <row r="260" spans="1:121" ht="38.25" customHeight="1">
      <c r="A260" s="14">
        <v>244</v>
      </c>
      <c r="B260" s="15">
        <v>44288</v>
      </c>
      <c r="C260" s="14" t="s">
        <v>9</v>
      </c>
      <c r="D260" s="14" t="s">
        <v>27</v>
      </c>
      <c r="E260" s="14" t="s">
        <v>7068</v>
      </c>
      <c r="F260" s="131">
        <f t="shared" si="4"/>
        <v>44302</v>
      </c>
      <c r="G260" s="131"/>
      <c r="H260" s="265" t="s">
        <v>7075</v>
      </c>
      <c r="I260" s="171" t="s">
        <v>6409</v>
      </c>
      <c r="J260" s="171" t="s">
        <v>364</v>
      </c>
      <c r="K260" s="171" t="s">
        <v>456</v>
      </c>
      <c r="L260" s="178" t="s">
        <v>345</v>
      </c>
      <c r="M260" s="15">
        <v>44300</v>
      </c>
      <c r="N260" s="23">
        <v>5997</v>
      </c>
      <c r="O260" s="113" t="s">
        <v>27</v>
      </c>
      <c r="P260" s="113" t="s">
        <v>4370</v>
      </c>
      <c r="Q260" s="426">
        <v>41474300</v>
      </c>
      <c r="R260" s="426"/>
      <c r="S260" s="426"/>
      <c r="T260" s="14"/>
      <c r="U260" s="162"/>
      <c r="V260" s="14"/>
      <c r="W260" s="14"/>
      <c r="X260" s="14"/>
    </row>
    <row r="261" spans="1:121" ht="38.25" customHeight="1">
      <c r="A261" s="45">
        <v>245</v>
      </c>
      <c r="B261" s="15">
        <v>44291</v>
      </c>
      <c r="C261" s="14" t="s">
        <v>9</v>
      </c>
      <c r="D261" s="14" t="s">
        <v>10</v>
      </c>
      <c r="E261" s="14" t="s">
        <v>7076</v>
      </c>
      <c r="F261" s="131">
        <f t="shared" si="4"/>
        <v>44305</v>
      </c>
      <c r="G261" s="131"/>
      <c r="H261" s="262" t="s">
        <v>7077</v>
      </c>
      <c r="I261" s="171" t="s">
        <v>6409</v>
      </c>
      <c r="J261" s="171" t="s">
        <v>7078</v>
      </c>
      <c r="K261" s="171" t="s">
        <v>409</v>
      </c>
      <c r="L261" s="178" t="s">
        <v>7079</v>
      </c>
      <c r="M261" s="15">
        <v>44305</v>
      </c>
      <c r="N261" s="23">
        <v>39965</v>
      </c>
      <c r="O261" s="113" t="s">
        <v>10</v>
      </c>
      <c r="P261" s="14" t="s">
        <v>4370</v>
      </c>
      <c r="Q261" s="426">
        <v>30000000</v>
      </c>
      <c r="R261" s="438"/>
      <c r="S261" s="438"/>
      <c r="T261" s="14"/>
      <c r="U261" s="162"/>
      <c r="V261" s="14"/>
      <c r="W261" s="14"/>
      <c r="X261" s="14"/>
    </row>
    <row r="262" spans="1:121" ht="51" customHeight="1">
      <c r="A262" s="14">
        <v>246</v>
      </c>
      <c r="B262" s="118">
        <v>44291</v>
      </c>
      <c r="C262" s="113" t="s">
        <v>9</v>
      </c>
      <c r="D262" s="113" t="s">
        <v>1002</v>
      </c>
      <c r="E262" s="113" t="s">
        <v>400</v>
      </c>
      <c r="F262" s="131">
        <f t="shared" si="4"/>
        <v>44305</v>
      </c>
      <c r="G262" s="131"/>
      <c r="H262" s="266" t="s">
        <v>6177</v>
      </c>
      <c r="I262" s="178" t="s">
        <v>6409</v>
      </c>
      <c r="J262" s="171" t="s">
        <v>6585</v>
      </c>
      <c r="K262" s="178" t="s">
        <v>121</v>
      </c>
      <c r="L262" s="333" t="s">
        <v>7080</v>
      </c>
      <c r="M262" s="15">
        <v>44305</v>
      </c>
      <c r="N262" s="381">
        <v>36678</v>
      </c>
      <c r="O262" s="113" t="s">
        <v>1002</v>
      </c>
      <c r="P262" s="71" t="s">
        <v>4327</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1005</v>
      </c>
      <c r="E263" s="189" t="s">
        <v>4128</v>
      </c>
      <c r="F263" s="131">
        <f t="shared" si="4"/>
        <v>44305</v>
      </c>
      <c r="G263" s="131"/>
      <c r="H263" s="262" t="s">
        <v>7081</v>
      </c>
      <c r="I263" s="171" t="s">
        <v>6409</v>
      </c>
      <c r="J263" s="181" t="s">
        <v>7082</v>
      </c>
      <c r="K263" s="171" t="s">
        <v>121</v>
      </c>
      <c r="L263" s="178" t="s">
        <v>7083</v>
      </c>
      <c r="M263" s="118">
        <v>44305</v>
      </c>
      <c r="N263" s="148">
        <v>38869</v>
      </c>
      <c r="O263" s="113" t="s">
        <v>1005</v>
      </c>
      <c r="P263" s="14" t="s">
        <v>4703</v>
      </c>
      <c r="Q263" s="426">
        <v>47488628</v>
      </c>
      <c r="R263" s="426"/>
      <c r="S263" s="438"/>
      <c r="T263" s="14"/>
      <c r="U263" s="162"/>
      <c r="V263" s="14"/>
      <c r="W263" s="14"/>
      <c r="X263" s="14"/>
    </row>
    <row r="264" spans="1:121" ht="25.5" customHeight="1">
      <c r="A264" s="14">
        <v>248</v>
      </c>
      <c r="B264" s="15">
        <v>44291</v>
      </c>
      <c r="C264" s="14" t="s">
        <v>9</v>
      </c>
      <c r="D264" s="14" t="s">
        <v>5</v>
      </c>
      <c r="E264" s="361" t="s">
        <v>6849</v>
      </c>
      <c r="F264" s="131">
        <f t="shared" si="4"/>
        <v>44305</v>
      </c>
      <c r="G264" s="131"/>
      <c r="H264" s="262" t="s">
        <v>7084</v>
      </c>
      <c r="I264" s="171" t="s">
        <v>6409</v>
      </c>
      <c r="J264" s="171" t="s">
        <v>7046</v>
      </c>
      <c r="K264" s="171" t="s">
        <v>1097</v>
      </c>
      <c r="L264" s="148" t="s">
        <v>7085</v>
      </c>
      <c r="M264" s="15" t="s">
        <v>7086</v>
      </c>
      <c r="N264" s="449">
        <v>41426</v>
      </c>
      <c r="O264" s="113" t="s">
        <v>5</v>
      </c>
      <c r="P264" s="14" t="s">
        <v>4429</v>
      </c>
      <c r="Q264" s="426">
        <v>130464400</v>
      </c>
      <c r="R264" s="426"/>
      <c r="S264" s="438" t="s">
        <v>19</v>
      </c>
      <c r="T264" s="14"/>
      <c r="U264" s="162"/>
      <c r="V264" s="14"/>
      <c r="W264" s="14"/>
      <c r="X264" s="14"/>
    </row>
    <row r="265" spans="1:121" ht="51" customHeight="1">
      <c r="A265" s="45">
        <v>249</v>
      </c>
      <c r="B265" s="118">
        <v>44291</v>
      </c>
      <c r="C265" s="113" t="s">
        <v>9</v>
      </c>
      <c r="D265" s="58" t="s">
        <v>10</v>
      </c>
      <c r="E265" s="58" t="s">
        <v>7087</v>
      </c>
      <c r="F265" s="131">
        <f t="shared" si="4"/>
        <v>44305</v>
      </c>
      <c r="G265" s="131"/>
      <c r="H265" s="262" t="s">
        <v>7088</v>
      </c>
      <c r="I265" s="177" t="s">
        <v>6412</v>
      </c>
      <c r="J265" s="177" t="s">
        <v>7089</v>
      </c>
      <c r="K265" s="177" t="s">
        <v>432</v>
      </c>
      <c r="L265" s="179"/>
      <c r="M265" s="400">
        <v>44293</v>
      </c>
      <c r="N265" s="156" t="s">
        <v>7090</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166</v>
      </c>
      <c r="F266" s="131">
        <f t="shared" si="4"/>
        <v>44305</v>
      </c>
      <c r="G266" s="131"/>
      <c r="H266" s="262" t="s">
        <v>7091</v>
      </c>
      <c r="I266" s="171" t="s">
        <v>6409</v>
      </c>
      <c r="J266" s="171" t="s">
        <v>7092</v>
      </c>
      <c r="K266" s="171" t="s">
        <v>1097</v>
      </c>
      <c r="L266" s="178" t="s">
        <v>7093</v>
      </c>
      <c r="M266" s="84">
        <v>44305</v>
      </c>
      <c r="N266" s="449">
        <v>41791</v>
      </c>
      <c r="O266" s="113" t="s">
        <v>5</v>
      </c>
      <c r="P266" s="14" t="s">
        <v>4429</v>
      </c>
      <c r="Q266" s="426">
        <v>1300000000</v>
      </c>
      <c r="R266" s="451"/>
      <c r="S266" s="438" t="s">
        <v>19</v>
      </c>
      <c r="T266" s="58"/>
      <c r="U266" s="163"/>
      <c r="V266" s="58"/>
      <c r="W266" s="58"/>
      <c r="X266" s="58"/>
    </row>
    <row r="267" spans="1:121" ht="38.25" customHeight="1">
      <c r="A267" s="45">
        <v>251</v>
      </c>
      <c r="B267" s="15">
        <v>44291</v>
      </c>
      <c r="C267" s="14" t="s">
        <v>9</v>
      </c>
      <c r="D267" s="14" t="s">
        <v>23</v>
      </c>
      <c r="E267" s="58" t="s">
        <v>4063</v>
      </c>
      <c r="F267" s="131">
        <f t="shared" si="4"/>
        <v>44305</v>
      </c>
      <c r="G267" s="131"/>
      <c r="H267" s="262" t="s">
        <v>7094</v>
      </c>
      <c r="I267" s="171" t="s">
        <v>6412</v>
      </c>
      <c r="J267" s="171" t="s">
        <v>1946</v>
      </c>
      <c r="K267" s="171" t="s">
        <v>416</v>
      </c>
      <c r="L267" s="178" t="s">
        <v>355</v>
      </c>
      <c r="M267" s="400">
        <v>44295</v>
      </c>
      <c r="N267" s="400" t="s">
        <v>1371</v>
      </c>
      <c r="O267" s="192" t="s">
        <v>23</v>
      </c>
      <c r="P267" s="71" t="s">
        <v>7095</v>
      </c>
      <c r="Q267" s="426">
        <v>90000000</v>
      </c>
      <c r="R267" s="407"/>
      <c r="S267" s="438"/>
      <c r="T267" s="14"/>
      <c r="U267" s="162"/>
      <c r="V267" s="14"/>
      <c r="W267" s="14"/>
      <c r="X267" s="14"/>
    </row>
    <row r="268" spans="1:121" ht="38.25" customHeight="1">
      <c r="A268" s="14">
        <v>252</v>
      </c>
      <c r="B268" s="15">
        <v>44292</v>
      </c>
      <c r="C268" s="14" t="s">
        <v>9</v>
      </c>
      <c r="D268" s="14" t="s">
        <v>23</v>
      </c>
      <c r="E268" s="58" t="s">
        <v>4300</v>
      </c>
      <c r="F268" s="131">
        <f t="shared" ref="F268:F331" si="5">B268+14</f>
        <v>44306</v>
      </c>
      <c r="G268" s="131"/>
      <c r="H268" s="262" t="s">
        <v>7096</v>
      </c>
      <c r="I268" s="171" t="s">
        <v>6409</v>
      </c>
      <c r="J268" s="171" t="s">
        <v>486</v>
      </c>
      <c r="K268" s="171" t="s">
        <v>425</v>
      </c>
      <c r="L268" s="178" t="s">
        <v>7097</v>
      </c>
      <c r="M268" s="84" t="s">
        <v>7098</v>
      </c>
      <c r="N268" s="84" t="s">
        <v>7099</v>
      </c>
      <c r="O268" s="192" t="s">
        <v>23</v>
      </c>
      <c r="P268" s="14" t="s">
        <v>5106</v>
      </c>
      <c r="Q268" s="426">
        <v>60000000</v>
      </c>
      <c r="R268" s="407"/>
      <c r="S268" s="438"/>
      <c r="T268" s="14"/>
      <c r="U268" s="162"/>
      <c r="V268" s="14"/>
      <c r="W268" s="14"/>
      <c r="X268" s="14"/>
    </row>
    <row r="269" spans="1:121" ht="25.5" customHeight="1">
      <c r="A269" s="45">
        <v>253</v>
      </c>
      <c r="B269" s="118">
        <v>44292</v>
      </c>
      <c r="C269" s="14" t="s">
        <v>9</v>
      </c>
      <c r="D269" s="14" t="s">
        <v>10</v>
      </c>
      <c r="E269" s="189" t="s">
        <v>7100</v>
      </c>
      <c r="F269" s="131">
        <f t="shared" si="5"/>
        <v>44306</v>
      </c>
      <c r="G269" s="131"/>
      <c r="H269" s="262" t="s">
        <v>7101</v>
      </c>
      <c r="I269" s="171" t="s">
        <v>6409</v>
      </c>
      <c r="J269" s="171" t="s">
        <v>1946</v>
      </c>
      <c r="K269" s="171" t="s">
        <v>416</v>
      </c>
      <c r="L269" s="178" t="s">
        <v>1491</v>
      </c>
      <c r="M269" s="84">
        <v>44306</v>
      </c>
      <c r="N269" s="57">
        <v>49096</v>
      </c>
      <c r="O269" s="113" t="s">
        <v>10</v>
      </c>
      <c r="P269" s="14" t="s">
        <v>5106</v>
      </c>
      <c r="Q269" s="426">
        <v>130000000</v>
      </c>
      <c r="R269" s="438"/>
      <c r="S269" s="438"/>
      <c r="T269" s="14"/>
      <c r="U269" s="162"/>
      <c r="V269" s="14"/>
      <c r="W269" s="14"/>
      <c r="X269" s="14"/>
    </row>
    <row r="270" spans="1:121" ht="76.5" customHeight="1">
      <c r="A270" s="14">
        <v>254</v>
      </c>
      <c r="B270" s="118">
        <v>44292</v>
      </c>
      <c r="C270" s="14" t="s">
        <v>9</v>
      </c>
      <c r="D270" s="14" t="s">
        <v>1005</v>
      </c>
      <c r="E270" s="189" t="s">
        <v>552</v>
      </c>
      <c r="F270" s="131">
        <f t="shared" si="5"/>
        <v>44306</v>
      </c>
      <c r="G270" s="131"/>
      <c r="H270" s="262" t="s">
        <v>7102</v>
      </c>
      <c r="I270" s="171" t="s">
        <v>6409</v>
      </c>
      <c r="J270" s="171" t="s">
        <v>949</v>
      </c>
      <c r="K270" s="171" t="s">
        <v>425</v>
      </c>
      <c r="L270" s="178" t="s">
        <v>7103</v>
      </c>
      <c r="M270" s="118">
        <v>44306</v>
      </c>
      <c r="N270" s="148">
        <v>52749</v>
      </c>
      <c r="O270" s="113" t="s">
        <v>1005</v>
      </c>
      <c r="P270" s="14" t="s">
        <v>4370</v>
      </c>
      <c r="Q270" s="426">
        <v>250000000</v>
      </c>
      <c r="R270" s="426"/>
      <c r="S270" s="438"/>
      <c r="T270" s="14"/>
      <c r="U270" s="162"/>
      <c r="V270" s="14"/>
      <c r="W270" s="14"/>
      <c r="X270" s="14"/>
    </row>
    <row r="271" spans="1:121" ht="25.5" customHeight="1">
      <c r="A271" s="45">
        <v>255</v>
      </c>
      <c r="B271" s="15">
        <v>44292</v>
      </c>
      <c r="C271" s="14" t="s">
        <v>9</v>
      </c>
      <c r="D271" s="14" t="s">
        <v>10</v>
      </c>
      <c r="E271" s="14" t="s">
        <v>4151</v>
      </c>
      <c r="F271" s="131">
        <f t="shared" si="5"/>
        <v>44306</v>
      </c>
      <c r="G271" s="131"/>
      <c r="H271" s="266" t="s">
        <v>7104</v>
      </c>
      <c r="I271" s="171" t="s">
        <v>6412</v>
      </c>
      <c r="J271" s="171" t="s">
        <v>7105</v>
      </c>
      <c r="K271" s="171" t="s">
        <v>964</v>
      </c>
      <c r="L271" s="178"/>
      <c r="M271" s="15">
        <v>44293</v>
      </c>
      <c r="N271" s="178" t="s">
        <v>1487</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7106</v>
      </c>
      <c r="F272" s="131">
        <f t="shared" si="5"/>
        <v>44306</v>
      </c>
      <c r="G272" s="131"/>
      <c r="H272" s="262" t="s">
        <v>7107</v>
      </c>
      <c r="I272" s="171" t="s">
        <v>6412</v>
      </c>
      <c r="J272" s="171" t="s">
        <v>7046</v>
      </c>
      <c r="K272" s="171" t="s">
        <v>1097</v>
      </c>
      <c r="L272" s="178"/>
      <c r="M272" s="399">
        <v>44294</v>
      </c>
      <c r="N272" s="351" t="s">
        <v>7108</v>
      </c>
      <c r="O272" s="113" t="s">
        <v>10</v>
      </c>
      <c r="P272" s="14"/>
      <c r="Q272" s="426"/>
      <c r="R272" s="426"/>
      <c r="S272" s="426"/>
      <c r="T272" s="14"/>
      <c r="U272" s="162"/>
      <c r="V272" s="14"/>
      <c r="W272" s="14"/>
      <c r="X272" s="14"/>
    </row>
    <row r="273" spans="1:24" ht="38.25" customHeight="1">
      <c r="A273" s="45">
        <v>257</v>
      </c>
      <c r="B273" s="15">
        <v>44292</v>
      </c>
      <c r="C273" s="14" t="s">
        <v>9</v>
      </c>
      <c r="D273" s="14" t="s">
        <v>1005</v>
      </c>
      <c r="E273" s="14" t="s">
        <v>7109</v>
      </c>
      <c r="F273" s="131">
        <f t="shared" si="5"/>
        <v>44306</v>
      </c>
      <c r="G273" s="131"/>
      <c r="H273" s="267" t="s">
        <v>7110</v>
      </c>
      <c r="I273" s="171" t="s">
        <v>6412</v>
      </c>
      <c r="J273" s="171" t="s">
        <v>1384</v>
      </c>
      <c r="K273" s="171" t="s">
        <v>964</v>
      </c>
      <c r="L273" s="185"/>
      <c r="M273" s="15">
        <v>44295</v>
      </c>
      <c r="N273" s="351" t="s">
        <v>7111</v>
      </c>
      <c r="O273" s="113" t="s">
        <v>1005</v>
      </c>
      <c r="P273" s="14" t="s">
        <v>5476</v>
      </c>
      <c r="Q273" s="426">
        <v>20690000</v>
      </c>
      <c r="R273" s="426"/>
      <c r="S273" s="426"/>
      <c r="T273" s="14"/>
      <c r="U273" s="162"/>
      <c r="V273" s="14"/>
      <c r="W273" s="14"/>
      <c r="X273" s="14"/>
    </row>
    <row r="274" spans="1:24" ht="38.25" customHeight="1">
      <c r="A274" s="14">
        <v>258</v>
      </c>
      <c r="B274" s="15">
        <v>44292</v>
      </c>
      <c r="C274" s="14" t="s">
        <v>9</v>
      </c>
      <c r="D274" s="14" t="s">
        <v>23</v>
      </c>
      <c r="E274" s="113" t="s">
        <v>7109</v>
      </c>
      <c r="F274" s="131">
        <f t="shared" si="5"/>
        <v>44306</v>
      </c>
      <c r="G274" s="131"/>
      <c r="H274" s="267" t="s">
        <v>7112</v>
      </c>
      <c r="I274" s="171" t="s">
        <v>6409</v>
      </c>
      <c r="J274" s="171" t="s">
        <v>1384</v>
      </c>
      <c r="K274" s="171" t="s">
        <v>964</v>
      </c>
      <c r="L274" s="178" t="s">
        <v>7113</v>
      </c>
      <c r="M274" s="15" t="s">
        <v>7098</v>
      </c>
      <c r="N274" s="399" t="s">
        <v>7114</v>
      </c>
      <c r="O274" s="192" t="s">
        <v>23</v>
      </c>
      <c r="P274" s="14" t="s">
        <v>4703</v>
      </c>
      <c r="Q274" s="426">
        <v>28013000</v>
      </c>
      <c r="R274" s="407"/>
      <c r="S274" s="426"/>
      <c r="T274" s="14"/>
      <c r="U274" s="162"/>
      <c r="V274" s="14"/>
      <c r="W274" s="14"/>
      <c r="X274" s="14"/>
    </row>
    <row r="275" spans="1:24" ht="38.25" customHeight="1">
      <c r="A275" s="45">
        <v>259</v>
      </c>
      <c r="B275" s="15">
        <v>44292</v>
      </c>
      <c r="C275" s="14" t="s">
        <v>9</v>
      </c>
      <c r="D275" s="14" t="s">
        <v>1005</v>
      </c>
      <c r="E275" s="14" t="s">
        <v>7109</v>
      </c>
      <c r="F275" s="131">
        <f t="shared" si="5"/>
        <v>44306</v>
      </c>
      <c r="G275" s="131"/>
      <c r="H275" s="262" t="s">
        <v>7115</v>
      </c>
      <c r="I275" s="171" t="s">
        <v>6412</v>
      </c>
      <c r="J275" s="171" t="s">
        <v>1384</v>
      </c>
      <c r="K275" s="171" t="s">
        <v>964</v>
      </c>
      <c r="L275" s="178"/>
      <c r="M275" s="15">
        <v>44295</v>
      </c>
      <c r="N275" s="351" t="s">
        <v>7116</v>
      </c>
      <c r="O275" s="113" t="s">
        <v>1005</v>
      </c>
      <c r="P275" s="14" t="s">
        <v>5476</v>
      </c>
      <c r="Q275" s="426">
        <v>28013000</v>
      </c>
      <c r="R275" s="426"/>
      <c r="S275" s="426"/>
      <c r="T275" s="14"/>
      <c r="U275" s="162"/>
      <c r="V275" s="14"/>
      <c r="W275" s="14"/>
      <c r="X275" s="14"/>
    </row>
    <row r="276" spans="1:24" ht="38.25" customHeight="1">
      <c r="A276" s="14">
        <v>260</v>
      </c>
      <c r="B276" s="15">
        <v>44292</v>
      </c>
      <c r="C276" s="14" t="s">
        <v>9</v>
      </c>
      <c r="D276" s="14" t="s">
        <v>1005</v>
      </c>
      <c r="E276" s="14" t="s">
        <v>7109</v>
      </c>
      <c r="F276" s="131">
        <f t="shared" si="5"/>
        <v>44306</v>
      </c>
      <c r="G276" s="131"/>
      <c r="H276" s="262" t="s">
        <v>7117</v>
      </c>
      <c r="I276" s="171" t="s">
        <v>6412</v>
      </c>
      <c r="J276" s="171" t="s">
        <v>1384</v>
      </c>
      <c r="K276" s="171" t="s">
        <v>964</v>
      </c>
      <c r="L276" s="178"/>
      <c r="M276" s="15">
        <v>44295</v>
      </c>
      <c r="N276" s="351" t="s">
        <v>7118</v>
      </c>
      <c r="O276" s="113" t="s">
        <v>1005</v>
      </c>
      <c r="P276" s="14" t="s">
        <v>5476</v>
      </c>
      <c r="Q276" s="426">
        <v>25474300</v>
      </c>
      <c r="R276" s="438"/>
      <c r="S276" s="438"/>
      <c r="T276" s="14"/>
      <c r="U276" s="162"/>
      <c r="V276" s="14"/>
      <c r="W276" s="14"/>
      <c r="X276" s="14"/>
    </row>
    <row r="277" spans="1:24" ht="38.25" customHeight="1">
      <c r="A277" s="45">
        <v>261</v>
      </c>
      <c r="B277" s="15">
        <v>44292</v>
      </c>
      <c r="C277" s="14" t="s">
        <v>9</v>
      </c>
      <c r="D277" s="14" t="s">
        <v>23</v>
      </c>
      <c r="E277" s="189" t="s">
        <v>7119</v>
      </c>
      <c r="F277" s="131">
        <f t="shared" si="5"/>
        <v>44306</v>
      </c>
      <c r="G277" s="131"/>
      <c r="H277" s="265" t="s">
        <v>7120</v>
      </c>
      <c r="I277" s="171" t="s">
        <v>6412</v>
      </c>
      <c r="J277" s="171" t="s">
        <v>316</v>
      </c>
      <c r="K277" s="171" t="s">
        <v>964</v>
      </c>
      <c r="L277" s="178" t="s">
        <v>355</v>
      </c>
      <c r="M277" s="15" t="s">
        <v>7121</v>
      </c>
      <c r="N277" s="118" t="s">
        <v>7122</v>
      </c>
      <c r="O277" s="192" t="s">
        <v>23</v>
      </c>
      <c r="P277" s="71" t="s">
        <v>4327</v>
      </c>
      <c r="Q277" s="426">
        <v>779424323</v>
      </c>
      <c r="R277" s="407"/>
      <c r="S277" s="426"/>
      <c r="T277" s="14"/>
      <c r="U277" s="162"/>
      <c r="V277" s="14"/>
      <c r="W277" s="14"/>
      <c r="X277" s="14"/>
    </row>
    <row r="278" spans="1:24" ht="25.5" customHeight="1">
      <c r="A278" s="14">
        <v>262</v>
      </c>
      <c r="B278" s="15">
        <v>44293</v>
      </c>
      <c r="C278" s="14" t="s">
        <v>9</v>
      </c>
      <c r="D278" s="14" t="s">
        <v>23</v>
      </c>
      <c r="E278" s="189" t="s">
        <v>4150</v>
      </c>
      <c r="F278" s="131">
        <f t="shared" si="5"/>
        <v>44307</v>
      </c>
      <c r="G278" s="131"/>
      <c r="H278" s="265" t="s">
        <v>7123</v>
      </c>
      <c r="I278" s="171" t="s">
        <v>6409</v>
      </c>
      <c r="J278" s="171" t="s">
        <v>7124</v>
      </c>
      <c r="K278" s="171" t="s">
        <v>964</v>
      </c>
      <c r="L278" s="178" t="s">
        <v>7125</v>
      </c>
      <c r="M278" s="399" t="s">
        <v>7126</v>
      </c>
      <c r="N278" s="399" t="s">
        <v>7127</v>
      </c>
      <c r="O278" s="192" t="s">
        <v>23</v>
      </c>
      <c r="P278" s="14" t="s">
        <v>4703</v>
      </c>
      <c r="Q278" s="426">
        <v>692013912</v>
      </c>
      <c r="R278" s="407"/>
      <c r="S278" s="426"/>
      <c r="T278" s="14"/>
      <c r="U278" s="162"/>
      <c r="V278" s="14"/>
      <c r="W278" s="14"/>
      <c r="X278" s="14"/>
    </row>
    <row r="279" spans="1:24" ht="25.5" customHeight="1">
      <c r="A279" s="45">
        <v>263</v>
      </c>
      <c r="B279" s="15">
        <v>44293</v>
      </c>
      <c r="C279" s="14" t="s">
        <v>9</v>
      </c>
      <c r="D279" s="14" t="s">
        <v>23</v>
      </c>
      <c r="E279" s="189" t="s">
        <v>4150</v>
      </c>
      <c r="F279" s="131">
        <f t="shared" si="5"/>
        <v>44307</v>
      </c>
      <c r="G279" s="131"/>
      <c r="H279" s="262" t="s">
        <v>7128</v>
      </c>
      <c r="I279" s="171" t="s">
        <v>6409</v>
      </c>
      <c r="J279" s="171" t="s">
        <v>7124</v>
      </c>
      <c r="K279" s="171" t="s">
        <v>964</v>
      </c>
      <c r="L279" s="178" t="s">
        <v>7129</v>
      </c>
      <c r="M279" s="399" t="s">
        <v>7126</v>
      </c>
      <c r="N279" s="399" t="s">
        <v>7130</v>
      </c>
      <c r="O279" s="192" t="s">
        <v>23</v>
      </c>
      <c r="P279" s="71" t="s">
        <v>4327</v>
      </c>
      <c r="Q279" s="426">
        <v>111215922</v>
      </c>
      <c r="R279" s="407"/>
      <c r="S279" s="426"/>
      <c r="T279" s="14"/>
      <c r="U279" s="162"/>
      <c r="V279" s="14"/>
      <c r="W279" s="14"/>
      <c r="X279" s="14"/>
    </row>
    <row r="280" spans="1:24" ht="25.5" customHeight="1">
      <c r="A280" s="14">
        <v>264</v>
      </c>
      <c r="B280" s="15">
        <v>44292</v>
      </c>
      <c r="C280" s="14" t="s">
        <v>9</v>
      </c>
      <c r="D280" s="14" t="s">
        <v>27</v>
      </c>
      <c r="E280" s="361" t="s">
        <v>4309</v>
      </c>
      <c r="F280" s="131">
        <f t="shared" si="5"/>
        <v>44306</v>
      </c>
      <c r="G280" s="131"/>
      <c r="H280" s="262" t="s">
        <v>7131</v>
      </c>
      <c r="I280" s="171" t="s">
        <v>6409</v>
      </c>
      <c r="J280" s="181" t="s">
        <v>275</v>
      </c>
      <c r="K280" s="171" t="s">
        <v>841</v>
      </c>
      <c r="L280" s="178" t="s">
        <v>1550</v>
      </c>
      <c r="M280" s="15">
        <v>44306</v>
      </c>
      <c r="N280" s="23">
        <v>45078</v>
      </c>
      <c r="O280" s="113" t="s">
        <v>27</v>
      </c>
      <c r="P280" s="14" t="s">
        <v>4703</v>
      </c>
      <c r="Q280" s="426">
        <v>363655685</v>
      </c>
      <c r="R280" s="438"/>
      <c r="S280" s="426"/>
      <c r="T280" s="14"/>
      <c r="U280" s="162"/>
      <c r="V280" s="14"/>
      <c r="W280" s="14"/>
      <c r="X280" s="14"/>
    </row>
    <row r="281" spans="1:24" ht="38.25" customHeight="1">
      <c r="A281" s="45">
        <v>265</v>
      </c>
      <c r="B281" s="15">
        <v>44292</v>
      </c>
      <c r="C281" s="14" t="s">
        <v>9</v>
      </c>
      <c r="D281" s="14" t="s">
        <v>10</v>
      </c>
      <c r="E281" s="14" t="s">
        <v>7132</v>
      </c>
      <c r="F281" s="131">
        <f t="shared" si="5"/>
        <v>44306</v>
      </c>
      <c r="G281" s="131"/>
      <c r="H281" s="262" t="s">
        <v>7133</v>
      </c>
      <c r="I281" s="171" t="s">
        <v>6417</v>
      </c>
      <c r="J281" s="171" t="s">
        <v>1384</v>
      </c>
      <c r="K281" s="171" t="s">
        <v>964</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1002</v>
      </c>
      <c r="E282" s="189" t="s">
        <v>137</v>
      </c>
      <c r="F282" s="131">
        <f t="shared" si="5"/>
        <v>44307</v>
      </c>
      <c r="G282" s="131"/>
      <c r="H282" s="262" t="s">
        <v>7134</v>
      </c>
      <c r="I282" s="171" t="s">
        <v>6417</v>
      </c>
      <c r="J282" s="171" t="s">
        <v>125</v>
      </c>
      <c r="K282" s="171" t="s">
        <v>121</v>
      </c>
      <c r="L282" s="178"/>
      <c r="M282" s="15"/>
      <c r="N282" s="171"/>
      <c r="O282" s="113" t="s">
        <v>1002</v>
      </c>
      <c r="P282" s="14"/>
      <c r="Q282" s="426"/>
      <c r="R282" s="442"/>
      <c r="S282" s="426"/>
      <c r="T282" s="14"/>
      <c r="U282" s="162"/>
      <c r="V282" s="14"/>
      <c r="W282" s="14"/>
      <c r="X282" s="14"/>
    </row>
    <row r="283" spans="1:24" ht="38.25" customHeight="1">
      <c r="A283" s="45">
        <v>267</v>
      </c>
      <c r="B283" s="15">
        <v>44293</v>
      </c>
      <c r="C283" s="14" t="s">
        <v>9</v>
      </c>
      <c r="D283" s="14" t="s">
        <v>23</v>
      </c>
      <c r="E283" s="189" t="s">
        <v>7135</v>
      </c>
      <c r="F283" s="131">
        <f t="shared" si="5"/>
        <v>44307</v>
      </c>
      <c r="G283" s="131"/>
      <c r="H283" s="588" t="s">
        <v>7120</v>
      </c>
      <c r="I283" s="171" t="s">
        <v>6408</v>
      </c>
      <c r="J283" s="171" t="s">
        <v>316</v>
      </c>
      <c r="K283" s="171" t="s">
        <v>964</v>
      </c>
      <c r="L283" s="178" t="s">
        <v>7136</v>
      </c>
      <c r="M283" s="15" t="s">
        <v>7098</v>
      </c>
      <c r="N283" s="399" t="s">
        <v>4600</v>
      </c>
      <c r="O283" s="192" t="s">
        <v>23</v>
      </c>
      <c r="P283" s="25" t="s">
        <v>4703</v>
      </c>
      <c r="Q283" s="540">
        <v>779424323</v>
      </c>
      <c r="R283" s="532"/>
      <c r="S283" s="433"/>
      <c r="T283" s="14"/>
      <c r="U283" s="162"/>
      <c r="V283" s="14"/>
      <c r="W283" s="14"/>
      <c r="X283" s="14"/>
    </row>
    <row r="284" spans="1:24" ht="38.25" customHeight="1">
      <c r="A284" s="14">
        <v>268</v>
      </c>
      <c r="B284" s="15">
        <v>44293</v>
      </c>
      <c r="C284" s="14" t="s">
        <v>9</v>
      </c>
      <c r="D284" s="14" t="s">
        <v>15</v>
      </c>
      <c r="E284" s="189" t="s">
        <v>7137</v>
      </c>
      <c r="F284" s="131">
        <f t="shared" si="5"/>
        <v>44307</v>
      </c>
      <c r="H284" s="587" t="s">
        <v>7138</v>
      </c>
      <c r="I284" s="557" t="s">
        <v>6409</v>
      </c>
      <c r="J284" s="171" t="s">
        <v>548</v>
      </c>
      <c r="K284" s="171" t="s">
        <v>1097</v>
      </c>
      <c r="L284" s="178" t="s">
        <v>1534</v>
      </c>
      <c r="M284" s="399">
        <v>44307</v>
      </c>
      <c r="N284" s="351" t="s">
        <v>7139</v>
      </c>
      <c r="O284" s="315" t="s">
        <v>15</v>
      </c>
      <c r="P284" s="30" t="s">
        <v>4429</v>
      </c>
      <c r="Q284" s="433">
        <v>32000000</v>
      </c>
      <c r="R284" s="434" t="s">
        <v>6487</v>
      </c>
      <c r="S284" s="426"/>
      <c r="T284" s="14"/>
      <c r="U284" s="162"/>
      <c r="V284" s="14"/>
      <c r="W284" s="14"/>
      <c r="X284" s="14"/>
    </row>
    <row r="285" spans="1:24" ht="51" customHeight="1">
      <c r="A285" s="45">
        <v>269</v>
      </c>
      <c r="B285" s="15">
        <v>44294</v>
      </c>
      <c r="C285" s="14" t="s">
        <v>9</v>
      </c>
      <c r="D285" s="14" t="s">
        <v>1005</v>
      </c>
      <c r="E285" s="14" t="s">
        <v>3179</v>
      </c>
      <c r="F285" s="131">
        <f t="shared" si="5"/>
        <v>44308</v>
      </c>
      <c r="G285" s="131"/>
      <c r="H285" s="589" t="s">
        <v>7030</v>
      </c>
      <c r="I285" s="171" t="s">
        <v>6417</v>
      </c>
      <c r="J285" s="171" t="s">
        <v>125</v>
      </c>
      <c r="K285" s="171" t="s">
        <v>121</v>
      </c>
      <c r="L285" s="178"/>
      <c r="M285" s="399">
        <v>44295</v>
      </c>
      <c r="N285" s="351" t="s">
        <v>7140</v>
      </c>
      <c r="O285" s="315" t="s">
        <v>1005</v>
      </c>
      <c r="P285" s="30" t="s">
        <v>5476</v>
      </c>
      <c r="Q285" s="433">
        <v>1068750000</v>
      </c>
      <c r="R285" s="442"/>
      <c r="S285" s="426"/>
      <c r="T285" s="14"/>
      <c r="U285" s="162"/>
      <c r="V285" s="14"/>
      <c r="W285" s="14"/>
      <c r="X285" s="14"/>
    </row>
    <row r="286" spans="1:24" ht="25.5" customHeight="1">
      <c r="A286" s="14">
        <v>270</v>
      </c>
      <c r="B286" s="15">
        <v>44294</v>
      </c>
      <c r="C286" s="14" t="s">
        <v>9</v>
      </c>
      <c r="D286" s="14" t="s">
        <v>23</v>
      </c>
      <c r="E286" s="189" t="s">
        <v>7141</v>
      </c>
      <c r="F286" s="131">
        <f t="shared" si="5"/>
        <v>44308</v>
      </c>
      <c r="G286" s="131"/>
      <c r="H286" s="262" t="s">
        <v>7142</v>
      </c>
      <c r="I286" s="171" t="s">
        <v>6408</v>
      </c>
      <c r="J286" s="171" t="s">
        <v>249</v>
      </c>
      <c r="K286" s="171" t="s">
        <v>6537</v>
      </c>
      <c r="L286" s="178" t="s">
        <v>7143</v>
      </c>
      <c r="M286" s="118" t="s">
        <v>7144</v>
      </c>
      <c r="N286" s="118" t="s">
        <v>7145</v>
      </c>
      <c r="O286" s="446" t="s">
        <v>23</v>
      </c>
      <c r="P286" s="222" t="s">
        <v>4327</v>
      </c>
      <c r="Q286" s="595">
        <v>17380000</v>
      </c>
      <c r="R286" s="532"/>
      <c r="S286" s="433"/>
      <c r="T286" s="14"/>
      <c r="U286" s="162"/>
      <c r="V286" s="14"/>
      <c r="W286" s="14"/>
      <c r="X286" s="14"/>
    </row>
    <row r="287" spans="1:24" ht="51" customHeight="1">
      <c r="A287" s="45">
        <v>271</v>
      </c>
      <c r="B287" s="15">
        <v>44294</v>
      </c>
      <c r="C287" s="14" t="s">
        <v>9</v>
      </c>
      <c r="D287" s="14" t="s">
        <v>1002</v>
      </c>
      <c r="E287" s="189" t="s">
        <v>2209</v>
      </c>
      <c r="F287" s="131">
        <f t="shared" si="5"/>
        <v>44308</v>
      </c>
      <c r="G287" s="131"/>
      <c r="H287" s="262" t="s">
        <v>7146</v>
      </c>
      <c r="I287" s="177" t="s">
        <v>6409</v>
      </c>
      <c r="J287" s="171" t="s">
        <v>503</v>
      </c>
      <c r="K287" s="171" t="s">
        <v>964</v>
      </c>
      <c r="L287" s="333" t="s">
        <v>7147</v>
      </c>
      <c r="M287" s="401">
        <v>44308</v>
      </c>
      <c r="N287" s="381">
        <v>68820</v>
      </c>
      <c r="O287" s="315" t="s">
        <v>1002</v>
      </c>
      <c r="P287" s="222" t="s">
        <v>4327</v>
      </c>
      <c r="Q287" s="433">
        <v>219853800</v>
      </c>
      <c r="R287" s="434"/>
      <c r="S287" s="426"/>
      <c r="T287" s="14"/>
      <c r="U287" s="162"/>
      <c r="V287" s="14"/>
      <c r="W287" s="14"/>
      <c r="X287" s="14"/>
    </row>
    <row r="288" spans="1:24" ht="25.5" customHeight="1">
      <c r="A288" s="14">
        <v>272</v>
      </c>
      <c r="B288" s="15">
        <v>44294</v>
      </c>
      <c r="C288" s="14" t="s">
        <v>9</v>
      </c>
      <c r="D288" s="14" t="s">
        <v>27</v>
      </c>
      <c r="E288" s="14" t="s">
        <v>3832</v>
      </c>
      <c r="F288" s="131">
        <f t="shared" si="5"/>
        <v>44308</v>
      </c>
      <c r="G288" s="131"/>
      <c r="H288" s="262" t="s">
        <v>7148</v>
      </c>
      <c r="I288" s="171" t="s">
        <v>6409</v>
      </c>
      <c r="J288" s="177" t="s">
        <v>125</v>
      </c>
      <c r="K288" s="171" t="s">
        <v>121</v>
      </c>
      <c r="L288" s="178" t="s">
        <v>7149</v>
      </c>
      <c r="M288" s="15">
        <v>44306</v>
      </c>
      <c r="N288" s="23">
        <v>45444</v>
      </c>
      <c r="O288" s="315" t="s">
        <v>27</v>
      </c>
      <c r="P288" s="222" t="s">
        <v>4327</v>
      </c>
      <c r="Q288" s="433">
        <v>4536000000</v>
      </c>
      <c r="R288" s="438"/>
      <c r="S288" s="438"/>
      <c r="T288" s="14"/>
      <c r="U288" s="162"/>
      <c r="V288" s="14"/>
      <c r="W288" s="14"/>
      <c r="X288" s="14"/>
    </row>
    <row r="289" spans="1:24" ht="25.5" customHeight="1">
      <c r="A289" s="45">
        <v>273</v>
      </c>
      <c r="B289" s="15">
        <v>44294</v>
      </c>
      <c r="C289" s="14" t="s">
        <v>9</v>
      </c>
      <c r="D289" s="14" t="s">
        <v>15</v>
      </c>
      <c r="E289" s="189" t="s">
        <v>265</v>
      </c>
      <c r="F289" s="131">
        <f t="shared" si="5"/>
        <v>44308</v>
      </c>
      <c r="G289" s="131"/>
      <c r="H289" s="262" t="s">
        <v>7150</v>
      </c>
      <c r="I289" s="171" t="s">
        <v>6412</v>
      </c>
      <c r="J289" s="171" t="s">
        <v>6965</v>
      </c>
      <c r="K289" s="171" t="s">
        <v>450</v>
      </c>
      <c r="L289" s="98">
        <v>0</v>
      </c>
      <c r="M289" s="118">
        <v>44291</v>
      </c>
      <c r="N289" s="113" t="s">
        <v>279</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343</v>
      </c>
      <c r="F290" s="131">
        <f t="shared" si="5"/>
        <v>44308</v>
      </c>
      <c r="G290" s="131"/>
      <c r="H290" s="262" t="s">
        <v>7151</v>
      </c>
      <c r="I290" s="177" t="s">
        <v>6408</v>
      </c>
      <c r="J290" s="171" t="s">
        <v>125</v>
      </c>
      <c r="K290" s="171" t="s">
        <v>121</v>
      </c>
      <c r="L290" s="178" t="s">
        <v>7152</v>
      </c>
      <c r="M290" s="15" t="s">
        <v>7144</v>
      </c>
      <c r="N290" s="15" t="s">
        <v>7153</v>
      </c>
      <c r="O290" s="446" t="s">
        <v>23</v>
      </c>
      <c r="P290" s="222" t="s">
        <v>4327</v>
      </c>
      <c r="Q290" s="595">
        <v>498750000</v>
      </c>
      <c r="R290" s="532"/>
      <c r="S290" s="533" t="s">
        <v>14</v>
      </c>
      <c r="T290" s="14"/>
      <c r="U290" s="162"/>
      <c r="V290" s="14"/>
      <c r="W290" s="14"/>
      <c r="X290" s="14"/>
    </row>
    <row r="291" spans="1:24" ht="38.25" customHeight="1">
      <c r="A291" s="45">
        <v>275</v>
      </c>
      <c r="B291" s="15">
        <v>44294</v>
      </c>
      <c r="C291" s="14" t="s">
        <v>9</v>
      </c>
      <c r="D291" s="14" t="s">
        <v>1002</v>
      </c>
      <c r="E291" s="189" t="s">
        <v>3983</v>
      </c>
      <c r="F291" s="131">
        <f t="shared" si="5"/>
        <v>44308</v>
      </c>
      <c r="G291" s="131"/>
      <c r="H291" s="262" t="s">
        <v>7154</v>
      </c>
      <c r="I291" s="171" t="s">
        <v>6409</v>
      </c>
      <c r="J291" s="171" t="s">
        <v>503</v>
      </c>
      <c r="K291" s="171" t="s">
        <v>964</v>
      </c>
      <c r="L291" s="333" t="s">
        <v>1576</v>
      </c>
      <c r="M291" s="401">
        <v>44308</v>
      </c>
      <c r="N291" s="381">
        <v>69185</v>
      </c>
      <c r="O291" s="315" t="s">
        <v>1002</v>
      </c>
      <c r="P291" s="222" t="s">
        <v>4327</v>
      </c>
      <c r="Q291" s="433">
        <v>26200000</v>
      </c>
      <c r="R291" s="434"/>
      <c r="S291" s="426"/>
      <c r="T291" s="14"/>
      <c r="U291" s="162"/>
      <c r="V291" s="14"/>
      <c r="W291" s="14"/>
      <c r="X291" s="14"/>
    </row>
    <row r="292" spans="1:24" ht="25.5" customHeight="1">
      <c r="A292" s="14">
        <v>276</v>
      </c>
      <c r="B292" s="15">
        <v>44295</v>
      </c>
      <c r="C292" s="14" t="s">
        <v>9</v>
      </c>
      <c r="D292" s="14" t="s">
        <v>27</v>
      </c>
      <c r="E292" s="14" t="s">
        <v>7155</v>
      </c>
      <c r="F292" s="131">
        <f t="shared" si="5"/>
        <v>44309</v>
      </c>
      <c r="G292" s="131"/>
      <c r="H292" s="262" t="s">
        <v>7148</v>
      </c>
      <c r="I292" s="171" t="s">
        <v>6409</v>
      </c>
      <c r="J292" s="171" t="s">
        <v>125</v>
      </c>
      <c r="K292" s="171" t="s">
        <v>121</v>
      </c>
      <c r="L292" s="333" t="s">
        <v>1566</v>
      </c>
      <c r="M292" s="15">
        <v>44306</v>
      </c>
      <c r="N292" s="23">
        <v>45444</v>
      </c>
      <c r="O292" s="113" t="s">
        <v>27</v>
      </c>
      <c r="P292" s="45" t="s">
        <v>4703</v>
      </c>
      <c r="Q292" s="426">
        <v>4536000000</v>
      </c>
      <c r="R292" s="438"/>
      <c r="S292" s="438"/>
      <c r="T292" s="14"/>
      <c r="U292" s="162"/>
      <c r="V292" s="14"/>
      <c r="W292" s="14"/>
      <c r="X292" s="14"/>
    </row>
    <row r="293" spans="1:24" ht="25.5" customHeight="1">
      <c r="A293" s="45">
        <v>277</v>
      </c>
      <c r="B293" s="15">
        <v>44295</v>
      </c>
      <c r="C293" s="14" t="s">
        <v>9</v>
      </c>
      <c r="D293" s="14" t="s">
        <v>10</v>
      </c>
      <c r="E293" s="189" t="s">
        <v>4151</v>
      </c>
      <c r="F293" s="131">
        <f t="shared" si="5"/>
        <v>44309</v>
      </c>
      <c r="G293" s="131"/>
      <c r="H293" s="262" t="s">
        <v>7104</v>
      </c>
      <c r="I293" s="171" t="s">
        <v>6414</v>
      </c>
      <c r="J293" s="171" t="s">
        <v>7105</v>
      </c>
      <c r="K293" s="171" t="s">
        <v>964</v>
      </c>
      <c r="L293" s="148"/>
      <c r="M293" s="15">
        <v>44299</v>
      </c>
      <c r="N293" s="148" t="s">
        <v>1418</v>
      </c>
      <c r="O293" s="113" t="s">
        <v>10</v>
      </c>
      <c r="P293" s="113"/>
      <c r="Q293" s="426"/>
      <c r="R293" s="426"/>
      <c r="S293" s="426"/>
      <c r="T293" s="14"/>
      <c r="U293" s="162"/>
      <c r="V293" s="14"/>
      <c r="W293" s="14"/>
      <c r="X293" s="14"/>
    </row>
    <row r="294" spans="1:24" ht="38.25" customHeight="1">
      <c r="A294" s="14">
        <v>278</v>
      </c>
      <c r="B294" s="15">
        <v>44295</v>
      </c>
      <c r="C294" s="14" t="s">
        <v>9</v>
      </c>
      <c r="D294" s="14" t="s">
        <v>1002</v>
      </c>
      <c r="E294" s="189" t="s">
        <v>7156</v>
      </c>
      <c r="F294" s="131">
        <f t="shared" si="5"/>
        <v>44309</v>
      </c>
      <c r="G294" s="131"/>
      <c r="H294" s="262" t="s">
        <v>7157</v>
      </c>
      <c r="I294" s="171" t="s">
        <v>6409</v>
      </c>
      <c r="J294" s="171" t="s">
        <v>503</v>
      </c>
      <c r="K294" s="171" t="s">
        <v>964</v>
      </c>
      <c r="L294" s="333" t="s">
        <v>1566</v>
      </c>
      <c r="M294" s="401">
        <v>44309</v>
      </c>
      <c r="N294" s="381">
        <v>84524</v>
      </c>
      <c r="O294" s="113" t="s">
        <v>1002</v>
      </c>
      <c r="P294" s="71" t="s">
        <v>4327</v>
      </c>
      <c r="Q294" s="426">
        <v>76500000</v>
      </c>
      <c r="R294" s="426"/>
      <c r="S294" s="426"/>
      <c r="T294" s="14"/>
      <c r="U294" s="162"/>
      <c r="V294" s="14"/>
      <c r="W294" s="14"/>
      <c r="X294" s="14"/>
    </row>
    <row r="295" spans="1:24" ht="51" customHeight="1">
      <c r="A295" s="45">
        <v>279</v>
      </c>
      <c r="B295" s="15">
        <v>44295</v>
      </c>
      <c r="C295" s="14" t="s">
        <v>9</v>
      </c>
      <c r="D295" s="14" t="s">
        <v>10</v>
      </c>
      <c r="E295" s="14" t="s">
        <v>7158</v>
      </c>
      <c r="F295" s="131">
        <f t="shared" si="5"/>
        <v>44309</v>
      </c>
      <c r="G295" s="131"/>
      <c r="H295" s="262" t="s">
        <v>7159</v>
      </c>
      <c r="I295" s="177" t="s">
        <v>6409</v>
      </c>
      <c r="J295" s="171" t="s">
        <v>7160</v>
      </c>
      <c r="K295" s="171" t="s">
        <v>3898</v>
      </c>
      <c r="L295" s="178" t="s">
        <v>7161</v>
      </c>
      <c r="M295" s="15">
        <v>44309</v>
      </c>
      <c r="N295" s="23">
        <v>72837</v>
      </c>
      <c r="O295" s="113" t="s">
        <v>10</v>
      </c>
      <c r="P295" s="14" t="s">
        <v>6475</v>
      </c>
      <c r="Q295" s="426">
        <v>41500000</v>
      </c>
      <c r="R295" s="426"/>
      <c r="S295" s="426"/>
      <c r="T295" s="14"/>
      <c r="U295" s="162"/>
      <c r="V295" s="14"/>
      <c r="W295" s="14"/>
      <c r="X295" s="14"/>
    </row>
    <row r="296" spans="1:24" ht="51" customHeight="1">
      <c r="A296" s="14">
        <v>280</v>
      </c>
      <c r="B296" s="15">
        <v>44295</v>
      </c>
      <c r="C296" s="14" t="s">
        <v>9</v>
      </c>
      <c r="D296" s="14" t="s">
        <v>1005</v>
      </c>
      <c r="E296" s="14" t="s">
        <v>6971</v>
      </c>
      <c r="F296" s="131">
        <f t="shared" si="5"/>
        <v>44309</v>
      </c>
      <c r="G296" s="131"/>
      <c r="H296" s="262" t="s">
        <v>7162</v>
      </c>
      <c r="I296" s="171" t="s">
        <v>6417</v>
      </c>
      <c r="J296" s="171" t="s">
        <v>7163</v>
      </c>
      <c r="K296" s="171" t="s">
        <v>6973</v>
      </c>
      <c r="L296" s="185"/>
      <c r="M296" s="15">
        <v>44299</v>
      </c>
      <c r="N296" s="351" t="s">
        <v>7164</v>
      </c>
      <c r="O296" s="113" t="s">
        <v>1005</v>
      </c>
      <c r="P296" s="14" t="s">
        <v>4429</v>
      </c>
      <c r="Q296" s="426">
        <v>107795400</v>
      </c>
      <c r="R296" s="426"/>
      <c r="S296" s="426"/>
      <c r="T296" s="14"/>
      <c r="U296" s="162"/>
      <c r="V296" s="14"/>
      <c r="W296" s="14"/>
      <c r="X296" s="14"/>
    </row>
    <row r="297" spans="1:24" ht="25.5" customHeight="1">
      <c r="A297" s="45">
        <v>281</v>
      </c>
      <c r="B297" s="15">
        <v>44295</v>
      </c>
      <c r="C297" s="14" t="s">
        <v>9</v>
      </c>
      <c r="D297" s="14" t="s">
        <v>1002</v>
      </c>
      <c r="E297" s="14" t="s">
        <v>7156</v>
      </c>
      <c r="F297" s="131">
        <f t="shared" si="5"/>
        <v>44309</v>
      </c>
      <c r="G297" s="131"/>
      <c r="H297" s="262" t="s">
        <v>7165</v>
      </c>
      <c r="I297" s="171" t="s">
        <v>6414</v>
      </c>
      <c r="J297" s="171" t="s">
        <v>2738</v>
      </c>
      <c r="K297" s="171" t="s">
        <v>409</v>
      </c>
      <c r="L297" s="178"/>
      <c r="M297" s="391">
        <v>44300</v>
      </c>
      <c r="N297" s="333" t="s">
        <v>7166</v>
      </c>
      <c r="O297" s="113" t="s">
        <v>1002</v>
      </c>
      <c r="P297" s="14"/>
      <c r="Q297" s="426"/>
      <c r="R297" s="426"/>
      <c r="S297" s="426"/>
      <c r="T297" s="14"/>
      <c r="U297" s="162"/>
      <c r="V297" s="14"/>
      <c r="W297" s="14"/>
      <c r="X297" s="14"/>
    </row>
    <row r="298" spans="1:24" ht="38.25" customHeight="1">
      <c r="A298" s="14">
        <v>282</v>
      </c>
      <c r="B298" s="15">
        <v>44295</v>
      </c>
      <c r="C298" s="14" t="s">
        <v>9</v>
      </c>
      <c r="D298" s="14" t="s">
        <v>1002</v>
      </c>
      <c r="E298" s="14" t="s">
        <v>1197</v>
      </c>
      <c r="F298" s="131">
        <f t="shared" si="5"/>
        <v>44309</v>
      </c>
      <c r="G298" s="131"/>
      <c r="H298" s="262" t="s">
        <v>7167</v>
      </c>
      <c r="I298" s="171" t="s">
        <v>6409</v>
      </c>
      <c r="J298" s="171" t="s">
        <v>165</v>
      </c>
      <c r="K298" s="171" t="s">
        <v>409</v>
      </c>
      <c r="L298" s="333" t="s">
        <v>4605</v>
      </c>
      <c r="M298" s="401">
        <v>44309</v>
      </c>
      <c r="N298" s="381">
        <v>84159</v>
      </c>
      <c r="O298" s="113" t="s">
        <v>1002</v>
      </c>
      <c r="P298" s="14" t="s">
        <v>6475</v>
      </c>
      <c r="Q298" s="426">
        <v>375000000</v>
      </c>
      <c r="R298" s="426"/>
      <c r="S298" s="426" t="s">
        <v>14</v>
      </c>
      <c r="T298" s="14"/>
      <c r="U298" s="162"/>
      <c r="V298" s="14"/>
      <c r="W298" s="14"/>
      <c r="X298" s="14"/>
    </row>
    <row r="299" spans="1:24" ht="42.75" customHeight="1">
      <c r="A299" s="45">
        <v>283</v>
      </c>
      <c r="B299" s="15">
        <v>44298</v>
      </c>
      <c r="C299" s="14" t="s">
        <v>9</v>
      </c>
      <c r="D299" s="14" t="s">
        <v>27</v>
      </c>
      <c r="E299" s="189" t="s">
        <v>4156</v>
      </c>
      <c r="F299" s="131">
        <f t="shared" si="5"/>
        <v>44312</v>
      </c>
      <c r="H299" s="409" t="s">
        <v>7168</v>
      </c>
      <c r="I299" s="171" t="s">
        <v>6412</v>
      </c>
      <c r="J299" s="262" t="s">
        <v>7169</v>
      </c>
      <c r="K299" s="171" t="s">
        <v>964</v>
      </c>
      <c r="L299" s="178"/>
      <c r="M299" s="399">
        <v>44299</v>
      </c>
      <c r="N299" s="351" t="s">
        <v>7170</v>
      </c>
      <c r="O299" s="171" t="s">
        <v>27</v>
      </c>
      <c r="P299" s="14" t="s">
        <v>4327</v>
      </c>
      <c r="Q299" s="426">
        <v>4500000000</v>
      </c>
      <c r="R299" s="426"/>
      <c r="S299" s="426"/>
      <c r="T299" s="14"/>
      <c r="U299" s="162"/>
      <c r="V299" s="14"/>
      <c r="W299" s="14"/>
      <c r="X299" s="14"/>
    </row>
    <row r="300" spans="1:24" ht="42.75" customHeight="1">
      <c r="A300" s="14">
        <v>284</v>
      </c>
      <c r="B300" s="15">
        <v>44298</v>
      </c>
      <c r="C300" s="14" t="s">
        <v>9</v>
      </c>
      <c r="D300" s="14" t="s">
        <v>15</v>
      </c>
      <c r="E300" s="189" t="s">
        <v>2806</v>
      </c>
      <c r="F300" s="131">
        <f t="shared" si="5"/>
        <v>44312</v>
      </c>
      <c r="H300" s="405" t="s">
        <v>7168</v>
      </c>
      <c r="I300" s="171" t="s">
        <v>6409</v>
      </c>
      <c r="J300" s="171" t="s">
        <v>125</v>
      </c>
      <c r="K300" s="171" t="s">
        <v>121</v>
      </c>
      <c r="L300" s="148" t="s">
        <v>1573</v>
      </c>
      <c r="M300" s="399">
        <v>44312</v>
      </c>
      <c r="N300" s="351" t="s">
        <v>4659</v>
      </c>
      <c r="O300" s="14" t="s">
        <v>15</v>
      </c>
      <c r="P300" s="14" t="s">
        <v>5476</v>
      </c>
      <c r="Q300" s="426">
        <v>150000000</v>
      </c>
      <c r="R300" s="426" t="s">
        <v>6480</v>
      </c>
      <c r="S300" s="426"/>
      <c r="T300" s="14"/>
      <c r="U300" s="162"/>
      <c r="V300" s="14"/>
      <c r="W300" s="14"/>
      <c r="X300" s="14"/>
    </row>
    <row r="301" spans="1:24" ht="38.25" customHeight="1">
      <c r="A301" s="45">
        <v>285</v>
      </c>
      <c r="B301" s="15">
        <v>44298</v>
      </c>
      <c r="C301" s="14" t="s">
        <v>9</v>
      </c>
      <c r="D301" s="14" t="s">
        <v>23</v>
      </c>
      <c r="E301" s="189" t="s">
        <v>484</v>
      </c>
      <c r="F301" s="131">
        <f t="shared" si="5"/>
        <v>44312</v>
      </c>
      <c r="G301" s="131"/>
      <c r="H301" s="262" t="s">
        <v>7171</v>
      </c>
      <c r="I301" s="171" t="s">
        <v>6409</v>
      </c>
      <c r="J301" s="171" t="s">
        <v>119</v>
      </c>
      <c r="K301" s="171" t="s">
        <v>409</v>
      </c>
      <c r="L301" s="178" t="s">
        <v>7172</v>
      </c>
      <c r="M301" s="15" t="s">
        <v>7173</v>
      </c>
      <c r="N301" s="15" t="s">
        <v>7174</v>
      </c>
      <c r="O301" s="192" t="s">
        <v>23</v>
      </c>
      <c r="P301" s="192" t="s">
        <v>7175</v>
      </c>
      <c r="Q301" s="426">
        <v>300000000</v>
      </c>
      <c r="R301" s="428"/>
      <c r="S301" s="426"/>
      <c r="T301" s="14"/>
      <c r="U301" s="162"/>
      <c r="V301" s="14"/>
      <c r="W301" s="14"/>
      <c r="X301" s="14"/>
    </row>
    <row r="302" spans="1:24" ht="25.5" customHeight="1">
      <c r="A302" s="14">
        <v>286</v>
      </c>
      <c r="B302" s="15">
        <v>44298</v>
      </c>
      <c r="C302" s="14" t="s">
        <v>9</v>
      </c>
      <c r="D302" s="14" t="s">
        <v>1002</v>
      </c>
      <c r="E302" s="58" t="s">
        <v>546</v>
      </c>
      <c r="F302" s="131">
        <f t="shared" si="5"/>
        <v>44312</v>
      </c>
      <c r="G302" s="131"/>
      <c r="H302" s="262" t="s">
        <v>7176</v>
      </c>
      <c r="I302" s="171" t="s">
        <v>6414</v>
      </c>
      <c r="J302" s="171" t="s">
        <v>6851</v>
      </c>
      <c r="K302" s="171" t="s">
        <v>1097</v>
      </c>
      <c r="L302" s="178"/>
      <c r="M302" s="391">
        <v>44302</v>
      </c>
      <c r="N302" s="333" t="s">
        <v>7177</v>
      </c>
      <c r="O302" s="14" t="s">
        <v>1002</v>
      </c>
      <c r="P302" s="14"/>
      <c r="Q302" s="426"/>
      <c r="R302" s="426"/>
      <c r="S302" s="426"/>
      <c r="T302" s="14"/>
      <c r="U302" s="162"/>
      <c r="V302" s="14"/>
      <c r="W302" s="14"/>
      <c r="X302" s="14"/>
    </row>
    <row r="303" spans="1:24" ht="38.25" customHeight="1">
      <c r="A303" s="45">
        <v>287</v>
      </c>
      <c r="B303" s="15">
        <v>44298</v>
      </c>
      <c r="C303" s="14" t="s">
        <v>9</v>
      </c>
      <c r="D303" s="14" t="s">
        <v>15</v>
      </c>
      <c r="E303" s="189" t="s">
        <v>1229</v>
      </c>
      <c r="F303" s="131">
        <f t="shared" si="5"/>
        <v>44312</v>
      </c>
      <c r="G303" s="131"/>
      <c r="H303" s="262" t="s">
        <v>7178</v>
      </c>
      <c r="I303" s="171" t="s">
        <v>6408</v>
      </c>
      <c r="J303" s="171" t="s">
        <v>7179</v>
      </c>
      <c r="K303" s="171" t="s">
        <v>927</v>
      </c>
      <c r="L303" s="98" t="s">
        <v>7180</v>
      </c>
      <c r="M303" s="399">
        <v>44312</v>
      </c>
      <c r="N303" s="351" t="s">
        <v>7181</v>
      </c>
      <c r="O303" s="14" t="s">
        <v>15</v>
      </c>
      <c r="P303" s="14" t="s">
        <v>4429</v>
      </c>
      <c r="Q303" s="426">
        <v>49900000</v>
      </c>
      <c r="R303" s="426" t="s">
        <v>6487</v>
      </c>
      <c r="S303" s="426"/>
      <c r="T303" s="14"/>
      <c r="U303" s="162"/>
      <c r="V303" s="14"/>
      <c r="W303" s="14"/>
      <c r="X303" s="14"/>
    </row>
    <row r="304" spans="1:24" ht="38.25" customHeight="1">
      <c r="A304" s="14">
        <v>288</v>
      </c>
      <c r="B304" s="15">
        <v>44298</v>
      </c>
      <c r="C304" s="14" t="s">
        <v>9</v>
      </c>
      <c r="D304" s="14" t="s">
        <v>1002</v>
      </c>
      <c r="E304" s="189" t="s">
        <v>947</v>
      </c>
      <c r="F304" s="131">
        <f t="shared" si="5"/>
        <v>44312</v>
      </c>
      <c r="G304" s="131"/>
      <c r="H304" s="262" t="s">
        <v>7182</v>
      </c>
      <c r="I304" s="171" t="s">
        <v>6409</v>
      </c>
      <c r="J304" s="171" t="s">
        <v>165</v>
      </c>
      <c r="K304" s="171" t="s">
        <v>409</v>
      </c>
      <c r="L304" s="333" t="s">
        <v>7183</v>
      </c>
      <c r="M304" s="401">
        <v>44312</v>
      </c>
      <c r="N304" s="381">
        <v>97308</v>
      </c>
      <c r="O304" s="14" t="s">
        <v>1002</v>
      </c>
      <c r="P304" s="14" t="s">
        <v>6475</v>
      </c>
      <c r="Q304" s="426">
        <v>200000000</v>
      </c>
      <c r="R304" s="426"/>
      <c r="S304" s="426" t="s">
        <v>14</v>
      </c>
      <c r="T304" s="14"/>
      <c r="U304" s="162"/>
      <c r="V304" s="14"/>
      <c r="W304" s="14"/>
      <c r="X304" s="14"/>
    </row>
    <row r="305" spans="1:24" ht="76.5" customHeight="1">
      <c r="A305" s="45">
        <v>289</v>
      </c>
      <c r="B305" s="15">
        <v>44298</v>
      </c>
      <c r="C305" s="14" t="s">
        <v>9</v>
      </c>
      <c r="D305" s="14" t="s">
        <v>5</v>
      </c>
      <c r="E305" s="189" t="s">
        <v>3812</v>
      </c>
      <c r="F305" s="131">
        <f t="shared" si="5"/>
        <v>44312</v>
      </c>
      <c r="G305" s="131"/>
      <c r="H305" s="262" t="s">
        <v>7184</v>
      </c>
      <c r="I305" s="171" t="s">
        <v>6417</v>
      </c>
      <c r="J305" s="235" t="s">
        <v>442</v>
      </c>
      <c r="K305" s="171" t="s">
        <v>1097</v>
      </c>
      <c r="L305" s="178"/>
      <c r="M305" s="15">
        <v>44307</v>
      </c>
      <c r="N305" s="148">
        <v>58227</v>
      </c>
      <c r="O305" s="14" t="s">
        <v>5</v>
      </c>
      <c r="P305" s="14" t="s">
        <v>5252</v>
      </c>
      <c r="Q305" s="426"/>
      <c r="R305" s="426"/>
      <c r="S305" s="438" t="s">
        <v>19</v>
      </c>
      <c r="T305" s="14"/>
      <c r="U305" s="162"/>
      <c r="V305" s="14"/>
      <c r="W305" s="14"/>
      <c r="X305" s="14"/>
    </row>
    <row r="306" spans="1:24" ht="51" customHeight="1">
      <c r="A306" s="14">
        <v>290</v>
      </c>
      <c r="B306" s="15">
        <v>44298</v>
      </c>
      <c r="C306" s="14" t="s">
        <v>9</v>
      </c>
      <c r="D306" s="14" t="s">
        <v>1005</v>
      </c>
      <c r="E306" s="189" t="s">
        <v>334</v>
      </c>
      <c r="F306" s="131">
        <f t="shared" si="5"/>
        <v>44312</v>
      </c>
      <c r="G306" s="131"/>
      <c r="H306" s="262" t="s">
        <v>6755</v>
      </c>
      <c r="I306" s="171" t="s">
        <v>6416</v>
      </c>
      <c r="J306" s="171" t="s">
        <v>188</v>
      </c>
      <c r="K306" s="171" t="s">
        <v>511</v>
      </c>
      <c r="L306" s="178"/>
      <c r="M306" s="15">
        <v>44301</v>
      </c>
      <c r="N306" s="148">
        <v>12936</v>
      </c>
      <c r="O306" s="113" t="s">
        <v>1005</v>
      </c>
      <c r="P306" s="14" t="s">
        <v>5106</v>
      </c>
      <c r="Q306" s="426">
        <v>60000000</v>
      </c>
      <c r="R306" s="426"/>
      <c r="S306" s="426"/>
      <c r="T306" s="14"/>
      <c r="U306" s="162"/>
      <c r="V306" s="14"/>
      <c r="W306" s="14"/>
      <c r="X306" s="14"/>
    </row>
    <row r="307" spans="1:24" ht="38.25" customHeight="1">
      <c r="A307" s="45">
        <v>291</v>
      </c>
      <c r="B307" s="15">
        <v>44299</v>
      </c>
      <c r="C307" s="14" t="s">
        <v>9</v>
      </c>
      <c r="D307" s="14" t="s">
        <v>23</v>
      </c>
      <c r="E307" s="361" t="s">
        <v>4129</v>
      </c>
      <c r="F307" s="131">
        <f t="shared" si="5"/>
        <v>44313</v>
      </c>
      <c r="G307" s="131"/>
      <c r="H307" s="262" t="s">
        <v>7185</v>
      </c>
      <c r="I307" s="171" t="s">
        <v>6412</v>
      </c>
      <c r="J307" s="171" t="s">
        <v>6800</v>
      </c>
      <c r="K307" s="171" t="s">
        <v>964</v>
      </c>
      <c r="L307" s="178" t="s">
        <v>355</v>
      </c>
      <c r="M307" s="399" t="s">
        <v>7186</v>
      </c>
      <c r="N307" s="399" t="s">
        <v>7187</v>
      </c>
      <c r="O307" s="192" t="s">
        <v>23</v>
      </c>
      <c r="P307" s="71" t="s">
        <v>4327</v>
      </c>
      <c r="Q307" s="426">
        <v>187000000</v>
      </c>
      <c r="R307" s="407"/>
      <c r="S307" s="426"/>
      <c r="T307" s="14"/>
      <c r="U307" s="162"/>
      <c r="V307" s="14"/>
      <c r="W307" s="14"/>
      <c r="X307" s="14"/>
    </row>
    <row r="308" spans="1:24" ht="25.5" customHeight="1">
      <c r="A308" s="14">
        <v>292</v>
      </c>
      <c r="B308" s="15">
        <v>44299</v>
      </c>
      <c r="C308" s="14" t="s">
        <v>9</v>
      </c>
      <c r="D308" s="14" t="s">
        <v>1005</v>
      </c>
      <c r="E308" s="14" t="s">
        <v>7188</v>
      </c>
      <c r="F308" s="131">
        <f t="shared" si="5"/>
        <v>44313</v>
      </c>
      <c r="G308" s="131"/>
      <c r="H308" s="262" t="s">
        <v>7189</v>
      </c>
      <c r="I308" s="171" t="s">
        <v>6412</v>
      </c>
      <c r="J308" s="171" t="s">
        <v>7169</v>
      </c>
      <c r="K308" s="171" t="s">
        <v>964</v>
      </c>
      <c r="L308" s="178"/>
      <c r="M308" s="15">
        <v>44301</v>
      </c>
      <c r="N308" s="148">
        <v>13302</v>
      </c>
      <c r="O308" s="14" t="s">
        <v>1005</v>
      </c>
      <c r="P308" s="14" t="s">
        <v>5476</v>
      </c>
      <c r="Q308" s="426">
        <v>145047030</v>
      </c>
      <c r="R308" s="426"/>
      <c r="S308" s="426"/>
      <c r="T308" s="14"/>
      <c r="U308" s="162"/>
      <c r="V308" s="14"/>
      <c r="W308" s="14"/>
      <c r="X308" s="14"/>
    </row>
    <row r="309" spans="1:24" ht="25.5" customHeight="1">
      <c r="A309" s="45">
        <v>293</v>
      </c>
      <c r="B309" s="15">
        <v>44300</v>
      </c>
      <c r="C309" s="14" t="s">
        <v>9</v>
      </c>
      <c r="D309" s="14" t="s">
        <v>1005</v>
      </c>
      <c r="E309" s="189" t="s">
        <v>748</v>
      </c>
      <c r="F309" s="131">
        <f t="shared" si="5"/>
        <v>44314</v>
      </c>
      <c r="G309" s="131"/>
      <c r="H309" s="262" t="s">
        <v>7190</v>
      </c>
      <c r="I309" s="171" t="s">
        <v>6410</v>
      </c>
      <c r="J309" s="259" t="s">
        <v>125</v>
      </c>
      <c r="K309" s="259" t="s">
        <v>121</v>
      </c>
      <c r="L309" s="148">
        <v>37043</v>
      </c>
      <c r="M309" s="118">
        <v>44309</v>
      </c>
      <c r="N309" s="148">
        <v>71376</v>
      </c>
      <c r="O309" s="113" t="s">
        <v>1005</v>
      </c>
      <c r="P309" s="25" t="s">
        <v>5476</v>
      </c>
      <c r="Q309" s="426">
        <v>38231325</v>
      </c>
      <c r="R309" s="442"/>
      <c r="S309" s="445"/>
      <c r="T309" s="14"/>
      <c r="U309" s="162"/>
      <c r="V309" s="14"/>
      <c r="W309" s="14"/>
      <c r="X309" s="14"/>
    </row>
    <row r="310" spans="1:24" ht="25.5" customHeight="1">
      <c r="A310" s="14">
        <v>294</v>
      </c>
      <c r="B310" s="15">
        <v>44300</v>
      </c>
      <c r="C310" s="14" t="s">
        <v>9</v>
      </c>
      <c r="D310" s="14" t="s">
        <v>5</v>
      </c>
      <c r="E310" s="189" t="s">
        <v>6883</v>
      </c>
      <c r="F310" s="131">
        <f t="shared" si="5"/>
        <v>44314</v>
      </c>
      <c r="G310" s="131"/>
      <c r="H310" s="262" t="s">
        <v>7191</v>
      </c>
      <c r="I310" s="171" t="s">
        <v>6408</v>
      </c>
      <c r="J310" s="171" t="s">
        <v>249</v>
      </c>
      <c r="K310" s="171" t="s">
        <v>6537</v>
      </c>
      <c r="L310" s="148">
        <v>11110</v>
      </c>
      <c r="M310" s="84">
        <v>44313</v>
      </c>
      <c r="N310" s="449">
        <v>100230</v>
      </c>
      <c r="O310" s="113" t="s">
        <v>5</v>
      </c>
      <c r="P310" s="192" t="s">
        <v>4327</v>
      </c>
      <c r="Q310" s="426">
        <v>18730000</v>
      </c>
      <c r="R310" s="426"/>
      <c r="S310" s="438"/>
      <c r="T310" s="14"/>
      <c r="U310" s="162"/>
      <c r="V310" s="14"/>
      <c r="W310" s="14"/>
      <c r="X310" s="14"/>
    </row>
    <row r="311" spans="1:24" ht="38.25" customHeight="1">
      <c r="A311" s="45">
        <v>295</v>
      </c>
      <c r="B311" s="15">
        <v>44300</v>
      </c>
      <c r="C311" s="14" t="s">
        <v>9</v>
      </c>
      <c r="D311" s="14" t="s">
        <v>10</v>
      </c>
      <c r="E311" s="189" t="s">
        <v>7192</v>
      </c>
      <c r="F311" s="131">
        <f t="shared" si="5"/>
        <v>44314</v>
      </c>
      <c r="G311" s="131"/>
      <c r="H311" s="262" t="s">
        <v>7193</v>
      </c>
      <c r="I311" s="171" t="s">
        <v>6408</v>
      </c>
      <c r="J311" s="171" t="s">
        <v>7194</v>
      </c>
      <c r="K311" s="171" t="s">
        <v>409</v>
      </c>
      <c r="L311" s="148">
        <v>18780</v>
      </c>
      <c r="M311" s="15">
        <v>44309</v>
      </c>
      <c r="N311" s="23">
        <v>72107</v>
      </c>
      <c r="O311" s="113" t="s">
        <v>10</v>
      </c>
      <c r="P311" s="14" t="s">
        <v>4370</v>
      </c>
      <c r="Q311" s="426">
        <v>50000000</v>
      </c>
      <c r="R311" s="426"/>
      <c r="S311" s="426"/>
      <c r="T311" s="14"/>
      <c r="U311" s="162"/>
      <c r="V311" s="14"/>
      <c r="W311" s="14"/>
      <c r="X311" s="14"/>
    </row>
    <row r="312" spans="1:24" ht="38.25" customHeight="1">
      <c r="A312" s="14">
        <v>296</v>
      </c>
      <c r="B312" s="15">
        <v>44300</v>
      </c>
      <c r="C312" s="14" t="s">
        <v>9</v>
      </c>
      <c r="D312" s="14" t="s">
        <v>10</v>
      </c>
      <c r="E312" s="189" t="s">
        <v>7195</v>
      </c>
      <c r="F312" s="131">
        <f t="shared" si="5"/>
        <v>44314</v>
      </c>
      <c r="G312" s="131"/>
      <c r="H312" s="262" t="s">
        <v>7196</v>
      </c>
      <c r="I312" s="171" t="s">
        <v>6408</v>
      </c>
      <c r="J312" s="171" t="s">
        <v>7194</v>
      </c>
      <c r="K312" s="171" t="s">
        <v>409</v>
      </c>
      <c r="L312" s="148">
        <v>18415</v>
      </c>
      <c r="M312" s="15">
        <v>44309</v>
      </c>
      <c r="N312" s="17" t="s">
        <v>7197</v>
      </c>
      <c r="O312" s="113" t="s">
        <v>10</v>
      </c>
      <c r="P312" s="14" t="s">
        <v>4370</v>
      </c>
      <c r="Q312" s="426">
        <v>50000000</v>
      </c>
      <c r="R312" s="426"/>
      <c r="S312" s="426"/>
      <c r="T312" s="14"/>
      <c r="U312" s="162"/>
      <c r="V312" s="14"/>
      <c r="W312" s="14"/>
      <c r="X312" s="14"/>
    </row>
    <row r="313" spans="1:24" ht="38.25" customHeight="1">
      <c r="A313" s="45">
        <v>297</v>
      </c>
      <c r="B313" s="15">
        <v>44300</v>
      </c>
      <c r="C313" s="14" t="s">
        <v>9</v>
      </c>
      <c r="D313" s="14" t="s">
        <v>27</v>
      </c>
      <c r="E313" s="189" t="s">
        <v>7198</v>
      </c>
      <c r="F313" s="131">
        <f t="shared" si="5"/>
        <v>44314</v>
      </c>
      <c r="G313" s="131"/>
      <c r="H313" s="262" t="s">
        <v>7199</v>
      </c>
      <c r="I313" s="171" t="s">
        <v>6412</v>
      </c>
      <c r="J313" s="171" t="s">
        <v>7194</v>
      </c>
      <c r="K313" s="171" t="s">
        <v>409</v>
      </c>
      <c r="L313" s="178"/>
      <c r="M313" s="15">
        <v>44305</v>
      </c>
      <c r="N313" s="148">
        <v>38139</v>
      </c>
      <c r="O313" s="113" t="s">
        <v>27</v>
      </c>
      <c r="P313" s="14" t="s">
        <v>4370</v>
      </c>
      <c r="Q313" s="426">
        <v>35000000</v>
      </c>
      <c r="R313" s="426"/>
      <c r="S313" s="426"/>
      <c r="T313" s="14"/>
      <c r="U313" s="162"/>
      <c r="V313" s="14"/>
      <c r="W313" s="14"/>
      <c r="X313" s="14"/>
    </row>
    <row r="314" spans="1:24" ht="38.25" customHeight="1">
      <c r="A314" s="14">
        <v>298</v>
      </c>
      <c r="B314" s="15">
        <v>44300</v>
      </c>
      <c r="C314" s="14" t="s">
        <v>9</v>
      </c>
      <c r="D314" s="14" t="s">
        <v>15</v>
      </c>
      <c r="E314" s="14" t="s">
        <v>308</v>
      </c>
      <c r="F314" s="131">
        <f t="shared" si="5"/>
        <v>44314</v>
      </c>
      <c r="G314" s="131"/>
      <c r="H314" s="262" t="s">
        <v>6799</v>
      </c>
      <c r="I314" s="171" t="s">
        <v>6412</v>
      </c>
      <c r="J314" s="171" t="s">
        <v>6800</v>
      </c>
      <c r="K314" s="171" t="s">
        <v>964</v>
      </c>
      <c r="L314" s="98">
        <v>0</v>
      </c>
      <c r="M314" s="15">
        <v>44301</v>
      </c>
      <c r="N314" s="98" t="s">
        <v>4629</v>
      </c>
      <c r="O314" s="113" t="s">
        <v>15</v>
      </c>
      <c r="P314" s="98">
        <v>0</v>
      </c>
      <c r="Q314" s="426"/>
      <c r="R314" s="426" t="s">
        <v>6480</v>
      </c>
      <c r="S314" s="426"/>
      <c r="T314" s="14"/>
      <c r="U314" s="162"/>
      <c r="V314" s="14"/>
      <c r="W314" s="14"/>
      <c r="X314" s="14"/>
    </row>
    <row r="315" spans="1:24" ht="38.25" customHeight="1">
      <c r="A315" s="45">
        <v>299</v>
      </c>
      <c r="B315" s="15">
        <v>44300</v>
      </c>
      <c r="C315" s="14" t="s">
        <v>9</v>
      </c>
      <c r="D315" s="14" t="s">
        <v>23</v>
      </c>
      <c r="E315" s="14" t="s">
        <v>4063</v>
      </c>
      <c r="F315" s="131">
        <f t="shared" si="5"/>
        <v>44314</v>
      </c>
      <c r="G315" s="131"/>
      <c r="H315" s="266" t="s">
        <v>7094</v>
      </c>
      <c r="I315" s="171" t="s">
        <v>6412</v>
      </c>
      <c r="J315" s="171" t="s">
        <v>1946</v>
      </c>
      <c r="K315" s="171" t="s">
        <v>416</v>
      </c>
      <c r="L315" s="178" t="s">
        <v>355</v>
      </c>
      <c r="M315" s="399">
        <v>44295</v>
      </c>
      <c r="N315" s="399" t="s">
        <v>1371</v>
      </c>
      <c r="O315" s="192" t="s">
        <v>23</v>
      </c>
      <c r="P315" s="71" t="s">
        <v>7095</v>
      </c>
      <c r="Q315" s="426">
        <v>90000000</v>
      </c>
      <c r="R315" s="407"/>
      <c r="S315" s="426"/>
      <c r="T315" s="14"/>
      <c r="U315" s="162"/>
      <c r="V315" s="14"/>
      <c r="W315" s="14"/>
      <c r="X315" s="14"/>
    </row>
    <row r="316" spans="1:24" ht="51" customHeight="1">
      <c r="A316" s="14">
        <v>300</v>
      </c>
      <c r="B316" s="15">
        <v>44300</v>
      </c>
      <c r="C316" s="14" t="s">
        <v>9</v>
      </c>
      <c r="D316" s="14" t="s">
        <v>23</v>
      </c>
      <c r="E316" s="14" t="s">
        <v>4001</v>
      </c>
      <c r="F316" s="131">
        <f t="shared" si="5"/>
        <v>44314</v>
      </c>
      <c r="G316" s="131"/>
      <c r="H316" s="262" t="s">
        <v>6873</v>
      </c>
      <c r="I316" s="171" t="s">
        <v>6412</v>
      </c>
      <c r="J316" s="171" t="s">
        <v>435</v>
      </c>
      <c r="K316" s="171" t="s">
        <v>409</v>
      </c>
      <c r="L316" s="178" t="s">
        <v>355</v>
      </c>
      <c r="M316" s="399">
        <v>44302</v>
      </c>
      <c r="N316" s="399" t="s">
        <v>1479</v>
      </c>
      <c r="O316" s="192" t="s">
        <v>23</v>
      </c>
      <c r="P316" s="71" t="s">
        <v>4809</v>
      </c>
      <c r="Q316" s="426">
        <v>1306235052</v>
      </c>
      <c r="R316" s="407"/>
      <c r="S316" s="426"/>
      <c r="T316" s="14"/>
      <c r="U316" s="162"/>
      <c r="V316" s="14"/>
      <c r="W316" s="14"/>
      <c r="X316" s="14"/>
    </row>
    <row r="317" spans="1:24" ht="38.25" customHeight="1">
      <c r="A317" s="45">
        <v>301</v>
      </c>
      <c r="B317" s="15">
        <v>44300</v>
      </c>
      <c r="C317" s="14" t="s">
        <v>9</v>
      </c>
      <c r="D317" s="14" t="s">
        <v>27</v>
      </c>
      <c r="E317" s="361" t="s">
        <v>192</v>
      </c>
      <c r="F317" s="131">
        <f t="shared" si="5"/>
        <v>44314</v>
      </c>
      <c r="G317" s="131"/>
      <c r="H317" s="262" t="s">
        <v>6761</v>
      </c>
      <c r="I317" s="171" t="s">
        <v>6408</v>
      </c>
      <c r="J317" s="171" t="s">
        <v>7200</v>
      </c>
      <c r="K317" s="171" t="s">
        <v>516</v>
      </c>
      <c r="L317" s="148">
        <v>36312</v>
      </c>
      <c r="M317" s="15">
        <v>44309</v>
      </c>
      <c r="N317" s="17" t="s">
        <v>7201</v>
      </c>
      <c r="O317" s="113" t="s">
        <v>27</v>
      </c>
      <c r="P317" s="14" t="s">
        <v>4327</v>
      </c>
      <c r="Q317" s="426">
        <v>42250000</v>
      </c>
      <c r="R317" s="426"/>
      <c r="S317" s="426"/>
      <c r="T317" s="14"/>
      <c r="U317" s="162"/>
      <c r="V317" s="14"/>
      <c r="W317" s="14"/>
      <c r="X317" s="14"/>
    </row>
    <row r="318" spans="1:24" ht="25.5" customHeight="1">
      <c r="A318" s="14">
        <v>302</v>
      </c>
      <c r="B318" s="118">
        <v>44301</v>
      </c>
      <c r="C318" s="14" t="s">
        <v>9</v>
      </c>
      <c r="D318" s="14" t="s">
        <v>27</v>
      </c>
      <c r="E318" s="189" t="s">
        <v>6928</v>
      </c>
      <c r="F318" s="131">
        <f t="shared" si="5"/>
        <v>44315</v>
      </c>
      <c r="G318" s="131"/>
      <c r="H318" s="262" t="s">
        <v>2139</v>
      </c>
      <c r="I318" s="171" t="s">
        <v>6409</v>
      </c>
      <c r="J318" s="171" t="s">
        <v>5275</v>
      </c>
      <c r="K318" s="171" t="s">
        <v>409</v>
      </c>
      <c r="L318" s="148">
        <v>35947</v>
      </c>
      <c r="M318" s="15">
        <v>44312</v>
      </c>
      <c r="N318" s="23">
        <v>91829</v>
      </c>
      <c r="O318" s="113" t="s">
        <v>27</v>
      </c>
      <c r="P318" s="14" t="s">
        <v>4327</v>
      </c>
      <c r="Q318" s="426">
        <v>2031301050</v>
      </c>
      <c r="R318" s="426"/>
      <c r="S318" s="426"/>
      <c r="T318" s="14"/>
      <c r="U318" s="162"/>
      <c r="V318" s="14"/>
      <c r="W318" s="14"/>
      <c r="X318" s="14"/>
    </row>
    <row r="319" spans="1:24" ht="38.25" customHeight="1">
      <c r="A319" s="45">
        <v>303</v>
      </c>
      <c r="B319" s="118">
        <v>44301</v>
      </c>
      <c r="C319" s="14" t="s">
        <v>9</v>
      </c>
      <c r="D319" s="14" t="s">
        <v>1005</v>
      </c>
      <c r="E319" s="189" t="s">
        <v>248</v>
      </c>
      <c r="F319" s="131">
        <f t="shared" si="5"/>
        <v>44315</v>
      </c>
      <c r="G319" s="131"/>
      <c r="H319" s="262" t="s">
        <v>7202</v>
      </c>
      <c r="I319" s="171" t="s">
        <v>6409</v>
      </c>
      <c r="J319" s="171" t="s">
        <v>7066</v>
      </c>
      <c r="K319" s="171" t="s">
        <v>415</v>
      </c>
      <c r="L319" s="148">
        <v>43252</v>
      </c>
      <c r="M319" s="118">
        <v>44313</v>
      </c>
      <c r="N319" s="148">
        <v>100961</v>
      </c>
      <c r="O319" s="113" t="s">
        <v>1005</v>
      </c>
      <c r="P319" s="14" t="s">
        <v>5106</v>
      </c>
      <c r="Q319" s="426">
        <v>40000000</v>
      </c>
      <c r="R319" s="426"/>
      <c r="S319" s="438"/>
      <c r="T319" s="14"/>
      <c r="U319" s="162"/>
      <c r="V319" s="14"/>
      <c r="W319" s="14"/>
      <c r="X319" s="14"/>
    </row>
    <row r="320" spans="1:24" ht="25.5" customHeight="1">
      <c r="A320" s="14">
        <v>304</v>
      </c>
      <c r="B320" s="118">
        <v>44301</v>
      </c>
      <c r="C320" s="14" t="s">
        <v>9</v>
      </c>
      <c r="D320" s="14" t="s">
        <v>1002</v>
      </c>
      <c r="E320" s="361" t="s">
        <v>6849</v>
      </c>
      <c r="F320" s="131">
        <f t="shared" si="5"/>
        <v>44315</v>
      </c>
      <c r="G320" s="131"/>
      <c r="H320" s="262" t="s">
        <v>7203</v>
      </c>
      <c r="I320" s="171" t="s">
        <v>6409</v>
      </c>
      <c r="J320" s="171" t="s">
        <v>6851</v>
      </c>
      <c r="K320" s="171" t="s">
        <v>1097</v>
      </c>
      <c r="L320" s="333" t="s">
        <v>7204</v>
      </c>
      <c r="M320" s="401">
        <v>44315</v>
      </c>
      <c r="N320" s="381">
        <v>118857</v>
      </c>
      <c r="O320" s="113" t="s">
        <v>1002</v>
      </c>
      <c r="P320" s="14" t="s">
        <v>4429</v>
      </c>
      <c r="Q320" s="426">
        <v>7905609600</v>
      </c>
      <c r="R320" s="426"/>
      <c r="S320" s="426"/>
      <c r="T320" s="14"/>
      <c r="U320" s="162"/>
      <c r="V320" s="14"/>
      <c r="W320" s="14"/>
      <c r="X320" s="14"/>
    </row>
    <row r="321" spans="1:24" ht="38.25" customHeight="1">
      <c r="A321" s="45">
        <v>305</v>
      </c>
      <c r="B321" s="15">
        <v>44301</v>
      </c>
      <c r="C321" s="14" t="s">
        <v>9</v>
      </c>
      <c r="D321" s="14" t="s">
        <v>1005</v>
      </c>
      <c r="E321" s="189" t="s">
        <v>7205</v>
      </c>
      <c r="F321" s="131">
        <f t="shared" si="5"/>
        <v>44315</v>
      </c>
      <c r="G321" s="131"/>
      <c r="H321" s="262" t="s">
        <v>7202</v>
      </c>
      <c r="I321" s="171" t="s">
        <v>6409</v>
      </c>
      <c r="J321" s="171" t="s">
        <v>7066</v>
      </c>
      <c r="K321" s="171" t="s">
        <v>415</v>
      </c>
      <c r="L321" s="148">
        <v>43252</v>
      </c>
      <c r="M321" s="118">
        <v>44313</v>
      </c>
      <c r="N321" s="148">
        <v>100961</v>
      </c>
      <c r="O321" s="113" t="s">
        <v>1005</v>
      </c>
      <c r="P321" s="14" t="s">
        <v>5106</v>
      </c>
      <c r="Q321" s="426">
        <v>40000000</v>
      </c>
      <c r="R321" s="426"/>
      <c r="S321" s="438"/>
      <c r="T321" s="14"/>
      <c r="U321" s="162"/>
      <c r="V321" s="14"/>
      <c r="W321" s="14"/>
      <c r="X321" s="14"/>
    </row>
    <row r="322" spans="1:24" ht="38.25" customHeight="1">
      <c r="A322" s="14">
        <v>306</v>
      </c>
      <c r="B322" s="15">
        <v>44302</v>
      </c>
      <c r="C322" s="14" t="s">
        <v>9</v>
      </c>
      <c r="D322" s="14" t="s">
        <v>1005</v>
      </c>
      <c r="E322" s="189" t="s">
        <v>2080</v>
      </c>
      <c r="F322" s="131">
        <f t="shared" si="5"/>
        <v>44316</v>
      </c>
      <c r="G322" s="131"/>
      <c r="H322" s="262" t="s">
        <v>7206</v>
      </c>
      <c r="I322" s="171" t="s">
        <v>6409</v>
      </c>
      <c r="J322" s="171" t="s">
        <v>4726</v>
      </c>
      <c r="K322" s="171" t="s">
        <v>409</v>
      </c>
      <c r="L322" s="148">
        <v>60784</v>
      </c>
      <c r="M322" s="399">
        <v>44315</v>
      </c>
      <c r="N322" s="148">
        <v>123605</v>
      </c>
      <c r="O322" s="113" t="s">
        <v>1005</v>
      </c>
      <c r="P322" s="14" t="s">
        <v>4327</v>
      </c>
      <c r="Q322" s="426">
        <v>1460286800</v>
      </c>
      <c r="R322" s="426"/>
      <c r="S322" s="438"/>
      <c r="T322" s="14"/>
      <c r="U322" s="162"/>
      <c r="V322" s="14"/>
      <c r="W322" s="14"/>
      <c r="X322" s="14"/>
    </row>
    <row r="323" spans="1:24" ht="51" customHeight="1">
      <c r="A323" s="45">
        <v>307</v>
      </c>
      <c r="B323" s="15">
        <v>44302</v>
      </c>
      <c r="C323" s="14" t="s">
        <v>9</v>
      </c>
      <c r="D323" s="14" t="s">
        <v>23</v>
      </c>
      <c r="E323" s="189" t="s">
        <v>484</v>
      </c>
      <c r="F323" s="131">
        <f t="shared" si="5"/>
        <v>44316</v>
      </c>
      <c r="G323" s="131"/>
      <c r="H323" s="262" t="s">
        <v>6873</v>
      </c>
      <c r="I323" s="171" t="s">
        <v>6417</v>
      </c>
      <c r="J323" s="171" t="s">
        <v>435</v>
      </c>
      <c r="K323" s="171" t="s">
        <v>409</v>
      </c>
      <c r="L323" s="178" t="s">
        <v>355</v>
      </c>
      <c r="M323" s="118">
        <v>44315</v>
      </c>
      <c r="N323" s="118" t="s">
        <v>7207</v>
      </c>
      <c r="O323" s="192" t="s">
        <v>23</v>
      </c>
      <c r="P323" s="71" t="s">
        <v>4809</v>
      </c>
      <c r="Q323" s="426">
        <v>1306235052</v>
      </c>
      <c r="R323" s="407"/>
      <c r="S323" s="426"/>
      <c r="T323" s="14"/>
      <c r="U323" s="162"/>
      <c r="V323" s="14"/>
      <c r="W323" s="14"/>
      <c r="X323" s="14"/>
    </row>
    <row r="324" spans="1:24" ht="38.25" customHeight="1">
      <c r="A324" s="14">
        <v>308</v>
      </c>
      <c r="B324" s="15">
        <v>44302</v>
      </c>
      <c r="C324" s="14" t="s">
        <v>9</v>
      </c>
      <c r="D324" s="14" t="s">
        <v>27</v>
      </c>
      <c r="E324" s="189" t="s">
        <v>1292</v>
      </c>
      <c r="F324" s="131">
        <f t="shared" si="5"/>
        <v>44316</v>
      </c>
      <c r="G324" s="131"/>
      <c r="H324" s="262" t="s">
        <v>7208</v>
      </c>
      <c r="I324" s="171" t="s">
        <v>6408</v>
      </c>
      <c r="J324" s="171" t="s">
        <v>1059</v>
      </c>
      <c r="K324" s="171" t="s">
        <v>1060</v>
      </c>
      <c r="L324" s="148">
        <v>57497</v>
      </c>
      <c r="M324" s="15">
        <v>44312</v>
      </c>
      <c r="N324" s="351" t="s">
        <v>7209</v>
      </c>
      <c r="O324" s="113" t="s">
        <v>27</v>
      </c>
      <c r="P324" s="14" t="s">
        <v>4429</v>
      </c>
      <c r="Q324" s="426">
        <v>147000000</v>
      </c>
      <c r="R324" s="426"/>
      <c r="S324" s="426"/>
      <c r="T324" s="14"/>
      <c r="U324" s="162"/>
      <c r="V324" s="14"/>
      <c r="W324" s="14"/>
      <c r="X324" s="14"/>
    </row>
    <row r="325" spans="1:24" ht="38.25" customHeight="1">
      <c r="A325" s="45">
        <v>309</v>
      </c>
      <c r="B325" s="15">
        <v>44302</v>
      </c>
      <c r="C325" s="14" t="s">
        <v>9</v>
      </c>
      <c r="D325" s="14" t="s">
        <v>27</v>
      </c>
      <c r="E325" s="189" t="s">
        <v>1292</v>
      </c>
      <c r="F325" s="131">
        <f t="shared" si="5"/>
        <v>44316</v>
      </c>
      <c r="G325" s="131"/>
      <c r="H325" s="262" t="s">
        <v>7210</v>
      </c>
      <c r="I325" s="171" t="s">
        <v>6408</v>
      </c>
      <c r="J325" s="171" t="s">
        <v>1059</v>
      </c>
      <c r="K325" s="171" t="s">
        <v>1060</v>
      </c>
      <c r="L325" s="148">
        <v>57497</v>
      </c>
      <c r="M325" s="15">
        <v>44312</v>
      </c>
      <c r="N325" s="351" t="s">
        <v>7209</v>
      </c>
      <c r="O325" s="113" t="s">
        <v>27</v>
      </c>
      <c r="P325" s="14" t="s">
        <v>4429</v>
      </c>
      <c r="Q325" s="426">
        <v>272000000</v>
      </c>
      <c r="R325" s="426"/>
      <c r="S325" s="426"/>
      <c r="T325" s="14"/>
      <c r="U325" s="162"/>
      <c r="V325" s="14"/>
      <c r="W325" s="14"/>
      <c r="X325" s="14"/>
    </row>
    <row r="326" spans="1:24" ht="38.25" customHeight="1">
      <c r="A326" s="14">
        <v>310</v>
      </c>
      <c r="B326" s="15">
        <v>44302</v>
      </c>
      <c r="C326" s="14" t="s">
        <v>9</v>
      </c>
      <c r="D326" s="14" t="s">
        <v>27</v>
      </c>
      <c r="E326" s="189" t="s">
        <v>1292</v>
      </c>
      <c r="F326" s="131">
        <f t="shared" si="5"/>
        <v>44316</v>
      </c>
      <c r="G326" s="131"/>
      <c r="H326" s="262" t="s">
        <v>7211</v>
      </c>
      <c r="I326" s="171" t="s">
        <v>6408</v>
      </c>
      <c r="J326" s="171" t="s">
        <v>1059</v>
      </c>
      <c r="K326" s="171" t="s">
        <v>1060</v>
      </c>
      <c r="L326" s="148">
        <v>57497</v>
      </c>
      <c r="M326" s="15">
        <v>44312</v>
      </c>
      <c r="N326" s="351" t="s">
        <v>7209</v>
      </c>
      <c r="O326" s="113" t="s">
        <v>27</v>
      </c>
      <c r="P326" s="14" t="s">
        <v>4429</v>
      </c>
      <c r="Q326" s="426">
        <v>355000000</v>
      </c>
      <c r="R326" s="426"/>
      <c r="S326" s="426"/>
      <c r="T326" s="14"/>
      <c r="U326" s="162"/>
      <c r="V326" s="14"/>
      <c r="W326" s="14"/>
      <c r="X326" s="14"/>
    </row>
    <row r="327" spans="1:24" ht="38.25" customHeight="1">
      <c r="A327" s="45">
        <v>311</v>
      </c>
      <c r="B327" s="15">
        <v>44302</v>
      </c>
      <c r="C327" s="14" t="s">
        <v>9</v>
      </c>
      <c r="D327" s="14" t="s">
        <v>27</v>
      </c>
      <c r="E327" s="189" t="s">
        <v>1292</v>
      </c>
      <c r="F327" s="131">
        <f t="shared" si="5"/>
        <v>44316</v>
      </c>
      <c r="G327" s="131"/>
      <c r="H327" s="262" t="s">
        <v>7212</v>
      </c>
      <c r="I327" s="171" t="s">
        <v>6408</v>
      </c>
      <c r="J327" s="171" t="s">
        <v>1059</v>
      </c>
      <c r="K327" s="171" t="s">
        <v>1060</v>
      </c>
      <c r="L327" s="148">
        <v>57497</v>
      </c>
      <c r="M327" s="15">
        <v>44312</v>
      </c>
      <c r="N327" s="351" t="s">
        <v>7209</v>
      </c>
      <c r="O327" s="113" t="s">
        <v>27</v>
      </c>
      <c r="P327" s="14" t="s">
        <v>4429</v>
      </c>
      <c r="Q327" s="426">
        <v>280000000</v>
      </c>
      <c r="R327" s="426"/>
      <c r="S327" s="426"/>
      <c r="T327" s="14"/>
      <c r="U327" s="162"/>
      <c r="V327" s="14"/>
      <c r="W327" s="14"/>
      <c r="X327" s="14"/>
    </row>
    <row r="328" spans="1:24" ht="38.25" customHeight="1">
      <c r="A328" s="14">
        <v>312</v>
      </c>
      <c r="B328" s="15">
        <v>44302</v>
      </c>
      <c r="C328" s="14" t="s">
        <v>9</v>
      </c>
      <c r="D328" s="14" t="s">
        <v>27</v>
      </c>
      <c r="E328" s="189" t="s">
        <v>1292</v>
      </c>
      <c r="F328" s="131">
        <f t="shared" si="5"/>
        <v>44316</v>
      </c>
      <c r="G328" s="131"/>
      <c r="H328" s="262" t="s">
        <v>7213</v>
      </c>
      <c r="I328" s="171" t="s">
        <v>6408</v>
      </c>
      <c r="J328" s="171" t="s">
        <v>1059</v>
      </c>
      <c r="K328" s="171" t="s">
        <v>1060</v>
      </c>
      <c r="L328" s="148">
        <v>57497</v>
      </c>
      <c r="M328" s="15">
        <v>44312</v>
      </c>
      <c r="N328" s="351" t="s">
        <v>7209</v>
      </c>
      <c r="O328" s="113" t="s">
        <v>27</v>
      </c>
      <c r="P328" s="14" t="s">
        <v>4429</v>
      </c>
      <c r="Q328" s="426">
        <v>200000000</v>
      </c>
      <c r="R328" s="426"/>
      <c r="S328" s="426"/>
      <c r="T328" s="14"/>
      <c r="U328" s="162"/>
      <c r="V328" s="14"/>
      <c r="W328" s="14"/>
      <c r="X328" s="14"/>
    </row>
    <row r="329" spans="1:24" ht="51" customHeight="1">
      <c r="A329" s="45">
        <v>313</v>
      </c>
      <c r="B329" s="15">
        <v>44302</v>
      </c>
      <c r="C329" s="14" t="s">
        <v>9</v>
      </c>
      <c r="D329" s="14" t="s">
        <v>27</v>
      </c>
      <c r="E329" s="189" t="s">
        <v>1292</v>
      </c>
      <c r="F329" s="131">
        <f t="shared" si="5"/>
        <v>44316</v>
      </c>
      <c r="G329" s="131"/>
      <c r="H329" s="262" t="s">
        <v>7214</v>
      </c>
      <c r="I329" s="171" t="s">
        <v>6408</v>
      </c>
      <c r="J329" s="171" t="s">
        <v>1059</v>
      </c>
      <c r="K329" s="171" t="s">
        <v>1060</v>
      </c>
      <c r="L329" s="148">
        <v>57497</v>
      </c>
      <c r="M329" s="15">
        <v>44312</v>
      </c>
      <c r="N329" s="351" t="s">
        <v>7209</v>
      </c>
      <c r="O329" s="113" t="s">
        <v>27</v>
      </c>
      <c r="P329" s="14" t="s">
        <v>4429</v>
      </c>
      <c r="Q329" s="426">
        <v>360000000</v>
      </c>
      <c r="R329" s="426"/>
      <c r="S329" s="426"/>
      <c r="T329" s="14"/>
      <c r="U329" s="162"/>
      <c r="V329" s="14"/>
      <c r="W329" s="14"/>
      <c r="X329" s="14"/>
    </row>
    <row r="330" spans="1:24" ht="25.5" customHeight="1">
      <c r="A330" s="14">
        <v>314</v>
      </c>
      <c r="B330" s="15">
        <v>44302</v>
      </c>
      <c r="C330" s="14" t="s">
        <v>9</v>
      </c>
      <c r="D330" s="14" t="s">
        <v>15</v>
      </c>
      <c r="E330" s="14" t="s">
        <v>7215</v>
      </c>
      <c r="F330" s="131">
        <f t="shared" si="5"/>
        <v>44316</v>
      </c>
      <c r="G330" s="131"/>
      <c r="H330" s="262" t="s">
        <v>7216</v>
      </c>
      <c r="I330" s="171" t="s">
        <v>6409</v>
      </c>
      <c r="J330" s="171" t="s">
        <v>7169</v>
      </c>
      <c r="K330" s="171" t="s">
        <v>964</v>
      </c>
      <c r="L330" s="98" t="s">
        <v>7217</v>
      </c>
      <c r="M330" s="15">
        <v>44315</v>
      </c>
      <c r="N330" s="17" t="s">
        <v>7218</v>
      </c>
      <c r="O330" s="113" t="s">
        <v>15</v>
      </c>
      <c r="P330" s="98" t="s">
        <v>5476</v>
      </c>
      <c r="Q330" s="426">
        <v>50000000</v>
      </c>
      <c r="R330" s="426" t="s">
        <v>6487</v>
      </c>
      <c r="S330" s="426"/>
      <c r="T330" s="14"/>
      <c r="U330" s="162"/>
      <c r="V330" s="14"/>
      <c r="W330" s="14"/>
      <c r="X330" s="14"/>
    </row>
    <row r="331" spans="1:24" ht="51" customHeight="1">
      <c r="A331" s="45">
        <v>315</v>
      </c>
      <c r="B331" s="15">
        <v>44302</v>
      </c>
      <c r="C331" s="14" t="s">
        <v>9</v>
      </c>
      <c r="D331" s="14" t="s">
        <v>1002</v>
      </c>
      <c r="E331" s="189" t="s">
        <v>7219</v>
      </c>
      <c r="F331" s="131">
        <f t="shared" si="5"/>
        <v>44316</v>
      </c>
      <c r="G331" s="131"/>
      <c r="H331" s="262" t="s">
        <v>7220</v>
      </c>
      <c r="I331" s="171" t="s">
        <v>6408</v>
      </c>
      <c r="J331" s="171" t="s">
        <v>7221</v>
      </c>
      <c r="K331" s="171" t="s">
        <v>1060</v>
      </c>
      <c r="L331" s="333" t="s">
        <v>7222</v>
      </c>
      <c r="M331" s="401">
        <v>44315</v>
      </c>
      <c r="N331" s="381">
        <v>119222</v>
      </c>
      <c r="O331" s="113" t="s">
        <v>1002</v>
      </c>
      <c r="P331" s="14" t="s">
        <v>4429</v>
      </c>
      <c r="Q331" s="426">
        <v>95400000</v>
      </c>
      <c r="R331" s="426"/>
      <c r="S331" s="426"/>
      <c r="T331" s="14" t="s">
        <v>7223</v>
      </c>
      <c r="U331" s="162">
        <v>1000000</v>
      </c>
      <c r="V331" s="14"/>
      <c r="W331" s="14" t="s">
        <v>7224</v>
      </c>
      <c r="X331" s="14"/>
    </row>
    <row r="332" spans="1:24" ht="25.5" customHeight="1">
      <c r="A332" s="14">
        <v>316</v>
      </c>
      <c r="B332" s="15">
        <v>44302</v>
      </c>
      <c r="C332" s="14" t="s">
        <v>9</v>
      </c>
      <c r="D332" s="14" t="s">
        <v>1002</v>
      </c>
      <c r="E332" s="189" t="s">
        <v>552</v>
      </c>
      <c r="F332" s="131">
        <f t="shared" ref="F332:F395" si="6">B332+14</f>
        <v>44316</v>
      </c>
      <c r="G332" s="131"/>
      <c r="H332" s="262" t="s">
        <v>2278</v>
      </c>
      <c r="I332" s="171" t="s">
        <v>6409</v>
      </c>
      <c r="J332" s="171" t="s">
        <v>125</v>
      </c>
      <c r="K332" s="171" t="s">
        <v>121</v>
      </c>
      <c r="L332" s="333" t="s">
        <v>1658</v>
      </c>
      <c r="M332" s="401">
        <v>44316</v>
      </c>
      <c r="N332" s="381">
        <v>146980</v>
      </c>
      <c r="O332" s="113" t="s">
        <v>1002</v>
      </c>
      <c r="P332" s="14" t="s">
        <v>4327</v>
      </c>
      <c r="Q332" s="426">
        <v>1107302663</v>
      </c>
      <c r="R332" s="426"/>
      <c r="S332" s="426" t="s">
        <v>14</v>
      </c>
      <c r="T332" s="14"/>
      <c r="U332" s="188"/>
      <c r="W332" s="14"/>
      <c r="X332" s="14"/>
    </row>
    <row r="333" spans="1:24" ht="38.25" customHeight="1">
      <c r="A333" s="45">
        <v>317</v>
      </c>
      <c r="B333" s="15">
        <v>44305</v>
      </c>
      <c r="C333" s="14" t="s">
        <v>9</v>
      </c>
      <c r="D333" s="14" t="s">
        <v>15</v>
      </c>
      <c r="E333" s="14" t="s">
        <v>536</v>
      </c>
      <c r="F333" s="131">
        <f t="shared" si="6"/>
        <v>44319</v>
      </c>
      <c r="G333" s="131"/>
      <c r="H333" s="262" t="s">
        <v>7225</v>
      </c>
      <c r="I333" s="171" t="s">
        <v>6409</v>
      </c>
      <c r="J333" s="171" t="s">
        <v>6733</v>
      </c>
      <c r="K333" s="171" t="s">
        <v>415</v>
      </c>
      <c r="L333" s="98" t="s">
        <v>7226</v>
      </c>
      <c r="M333" s="118">
        <v>44315</v>
      </c>
      <c r="N333" s="98" t="s">
        <v>7227</v>
      </c>
      <c r="O333" s="113" t="s">
        <v>15</v>
      </c>
      <c r="P333" s="14" t="s">
        <v>5106</v>
      </c>
      <c r="Q333" s="426">
        <v>65000000</v>
      </c>
      <c r="R333" s="426" t="s">
        <v>6487</v>
      </c>
      <c r="S333" s="426"/>
      <c r="T333" s="14"/>
      <c r="U333" s="162"/>
      <c r="V333" s="14"/>
      <c r="W333" s="14"/>
      <c r="X333" s="14"/>
    </row>
    <row r="334" spans="1:24" ht="38.25" customHeight="1">
      <c r="A334" s="14">
        <v>318</v>
      </c>
      <c r="B334" s="15">
        <v>44305</v>
      </c>
      <c r="C334" s="14" t="s">
        <v>9</v>
      </c>
      <c r="D334" s="14" t="s">
        <v>27</v>
      </c>
      <c r="E334" s="192" t="s">
        <v>7228</v>
      </c>
      <c r="F334" s="131">
        <f t="shared" si="6"/>
        <v>44319</v>
      </c>
      <c r="G334" s="131"/>
      <c r="H334" s="262" t="s">
        <v>7229</v>
      </c>
      <c r="I334" s="171" t="s">
        <v>6409</v>
      </c>
      <c r="J334" s="171" t="s">
        <v>6800</v>
      </c>
      <c r="K334" s="171" t="s">
        <v>964</v>
      </c>
      <c r="L334" s="148">
        <v>57862</v>
      </c>
      <c r="M334" s="15">
        <v>44315</v>
      </c>
      <c r="N334" s="148">
        <v>121048</v>
      </c>
      <c r="O334" s="113" t="s">
        <v>27</v>
      </c>
      <c r="P334" s="14" t="s">
        <v>4327</v>
      </c>
      <c r="Q334" s="426">
        <v>41500000</v>
      </c>
      <c r="R334" s="426"/>
      <c r="S334" s="426" t="s">
        <v>6625</v>
      </c>
      <c r="T334" s="14"/>
      <c r="U334" s="162"/>
      <c r="V334" s="14"/>
      <c r="W334" s="14"/>
      <c r="X334" s="14"/>
    </row>
    <row r="335" spans="1:24" ht="38.25" customHeight="1">
      <c r="A335" s="45">
        <v>319</v>
      </c>
      <c r="B335" s="15">
        <v>44305</v>
      </c>
      <c r="C335" s="14" t="s">
        <v>9</v>
      </c>
      <c r="D335" s="14" t="s">
        <v>27</v>
      </c>
      <c r="E335" s="192" t="s">
        <v>7228</v>
      </c>
      <c r="F335" s="131">
        <f t="shared" si="6"/>
        <v>44319</v>
      </c>
      <c r="G335" s="131"/>
      <c r="H335" s="262" t="s">
        <v>7230</v>
      </c>
      <c r="I335" s="171" t="s">
        <v>6409</v>
      </c>
      <c r="J335" s="171" t="s">
        <v>6800</v>
      </c>
      <c r="K335" s="171" t="s">
        <v>964</v>
      </c>
      <c r="L335" s="148">
        <v>57862</v>
      </c>
      <c r="M335" s="118">
        <v>44315</v>
      </c>
      <c r="N335" s="148">
        <v>121048</v>
      </c>
      <c r="O335" s="113" t="s">
        <v>27</v>
      </c>
      <c r="P335" s="14" t="s">
        <v>4327</v>
      </c>
      <c r="Q335" s="426">
        <v>65000000</v>
      </c>
      <c r="R335" s="426"/>
      <c r="S335" s="426" t="s">
        <v>6426</v>
      </c>
      <c r="T335" s="14"/>
      <c r="U335" s="162"/>
      <c r="V335" s="14"/>
      <c r="W335" s="14"/>
      <c r="X335" s="14"/>
    </row>
    <row r="336" spans="1:24" ht="25.5" customHeight="1">
      <c r="A336" s="14">
        <v>320</v>
      </c>
      <c r="B336" s="15">
        <v>44305</v>
      </c>
      <c r="C336" s="14" t="s">
        <v>9</v>
      </c>
      <c r="D336" s="14" t="s">
        <v>10</v>
      </c>
      <c r="E336" s="189" t="s">
        <v>6950</v>
      </c>
      <c r="F336" s="131">
        <f t="shared" si="6"/>
        <v>44319</v>
      </c>
      <c r="G336" s="131"/>
      <c r="H336" s="262" t="s">
        <v>6951</v>
      </c>
      <c r="I336" s="171" t="s">
        <v>6414</v>
      </c>
      <c r="J336" s="537" t="s">
        <v>170</v>
      </c>
      <c r="K336" s="171" t="s">
        <v>121</v>
      </c>
      <c r="L336" s="178"/>
      <c r="M336" s="15">
        <v>44306</v>
      </c>
      <c r="N336" s="98" t="s">
        <v>4600</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4055</v>
      </c>
      <c r="F337" s="131">
        <f t="shared" si="6"/>
        <v>44319</v>
      </c>
      <c r="G337" s="131"/>
      <c r="H337" s="262" t="s">
        <v>7231</v>
      </c>
      <c r="I337" s="171" t="s">
        <v>6409</v>
      </c>
      <c r="J337" s="171" t="s">
        <v>7169</v>
      </c>
      <c r="K337" s="171" t="s">
        <v>964</v>
      </c>
      <c r="L337" s="148">
        <v>58958</v>
      </c>
      <c r="M337" s="399">
        <v>44315</v>
      </c>
      <c r="N337" s="351" t="s">
        <v>1731</v>
      </c>
      <c r="O337" s="113" t="s">
        <v>5</v>
      </c>
      <c r="P337" s="14" t="s">
        <v>4327</v>
      </c>
      <c r="Q337" s="426">
        <v>91803800</v>
      </c>
      <c r="R337" s="426"/>
      <c r="S337" s="445" t="s">
        <v>19</v>
      </c>
      <c r="T337" s="14"/>
      <c r="U337" s="162"/>
      <c r="V337" s="14"/>
      <c r="W337" s="14"/>
      <c r="X337" s="14"/>
    </row>
    <row r="338" spans="1:24" ht="25.5" customHeight="1">
      <c r="A338" s="14">
        <v>322</v>
      </c>
      <c r="B338" s="15">
        <v>44305</v>
      </c>
      <c r="C338" s="14" t="s">
        <v>9</v>
      </c>
      <c r="D338" s="14" t="s">
        <v>1005</v>
      </c>
      <c r="E338" s="189" t="s">
        <v>7232</v>
      </c>
      <c r="F338" s="131">
        <f t="shared" si="6"/>
        <v>44319</v>
      </c>
      <c r="G338" s="131"/>
      <c r="H338" s="262" t="s">
        <v>7233</v>
      </c>
      <c r="I338" s="171" t="s">
        <v>6409</v>
      </c>
      <c r="J338" s="171" t="s">
        <v>125</v>
      </c>
      <c r="K338" s="171" t="s">
        <v>121</v>
      </c>
      <c r="L338" s="98" t="s">
        <v>4722</v>
      </c>
      <c r="M338" s="399">
        <v>44319</v>
      </c>
      <c r="N338" s="148">
        <v>161225</v>
      </c>
      <c r="O338" s="113" t="s">
        <v>1005</v>
      </c>
      <c r="P338" s="14" t="s">
        <v>5476</v>
      </c>
      <c r="Q338" s="426">
        <v>999832440</v>
      </c>
      <c r="R338" s="541" t="s">
        <v>14</v>
      </c>
      <c r="S338" s="30"/>
      <c r="T338" s="49"/>
      <c r="U338" s="162"/>
      <c r="V338" s="14"/>
      <c r="W338" s="14"/>
      <c r="X338" s="14"/>
    </row>
    <row r="339" spans="1:24" ht="25.5" customHeight="1">
      <c r="A339" s="45">
        <v>323</v>
      </c>
      <c r="B339" s="15">
        <v>44305</v>
      </c>
      <c r="C339" s="14" t="s">
        <v>9</v>
      </c>
      <c r="D339" s="14" t="s">
        <v>15</v>
      </c>
      <c r="E339" s="14" t="s">
        <v>2769</v>
      </c>
      <c r="F339" s="131">
        <f t="shared" si="6"/>
        <v>44319</v>
      </c>
      <c r="G339" s="131"/>
      <c r="H339" s="262" t="s">
        <v>7234</v>
      </c>
      <c r="I339" s="171" t="s">
        <v>6412</v>
      </c>
      <c r="J339" s="171" t="s">
        <v>364</v>
      </c>
      <c r="K339" s="171" t="s">
        <v>456</v>
      </c>
      <c r="L339" s="98">
        <v>0</v>
      </c>
      <c r="M339" s="15">
        <v>44308</v>
      </c>
      <c r="N339" s="98" t="s">
        <v>7235</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2769</v>
      </c>
      <c r="F340" s="131">
        <f t="shared" si="6"/>
        <v>44319</v>
      </c>
      <c r="G340" s="131"/>
      <c r="H340" s="262" t="s">
        <v>7236</v>
      </c>
      <c r="I340" s="171" t="s">
        <v>6412</v>
      </c>
      <c r="J340" s="171" t="s">
        <v>6585</v>
      </c>
      <c r="K340" s="171" t="s">
        <v>121</v>
      </c>
      <c r="L340" s="98">
        <v>0</v>
      </c>
      <c r="M340" s="118">
        <v>44308</v>
      </c>
      <c r="N340" s="98" t="s">
        <v>7237</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462</v>
      </c>
      <c r="F341" s="131">
        <f t="shared" si="6"/>
        <v>44319</v>
      </c>
      <c r="G341" s="131"/>
      <c r="H341" s="262" t="s">
        <v>7238</v>
      </c>
      <c r="I341" s="171" t="s">
        <v>6410</v>
      </c>
      <c r="J341" s="171" t="s">
        <v>6615</v>
      </c>
      <c r="K341" s="171" t="s">
        <v>1097</v>
      </c>
      <c r="L341" s="98" t="s">
        <v>7239</v>
      </c>
      <c r="M341" s="118">
        <v>44319</v>
      </c>
      <c r="N341" s="98" t="s">
        <v>7240</v>
      </c>
      <c r="O341" s="113" t="s">
        <v>5</v>
      </c>
      <c r="P341" s="17" t="s">
        <v>4429</v>
      </c>
      <c r="Q341" s="426">
        <v>76950000</v>
      </c>
      <c r="R341" s="438" t="s">
        <v>19</v>
      </c>
      <c r="T341" s="14"/>
      <c r="U341" s="162"/>
      <c r="V341" s="14"/>
      <c r="W341" s="14"/>
      <c r="X341" s="14"/>
    </row>
    <row r="342" spans="1:24" ht="38.25" customHeight="1">
      <c r="A342" s="14">
        <v>326</v>
      </c>
      <c r="B342" s="15">
        <v>44306</v>
      </c>
      <c r="C342" s="14" t="s">
        <v>9</v>
      </c>
      <c r="D342" s="14" t="s">
        <v>10</v>
      </c>
      <c r="E342" s="14" t="s">
        <v>250</v>
      </c>
      <c r="F342" s="131">
        <f t="shared" si="6"/>
        <v>44320</v>
      </c>
      <c r="G342" s="131"/>
      <c r="H342" s="262" t="s">
        <v>7241</v>
      </c>
      <c r="I342" s="171" t="s">
        <v>6409</v>
      </c>
      <c r="J342" s="171" t="s">
        <v>6785</v>
      </c>
      <c r="K342" s="171" t="s">
        <v>432</v>
      </c>
      <c r="L342" s="148">
        <v>59323</v>
      </c>
      <c r="M342" s="15">
        <v>44313</v>
      </c>
      <c r="N342" s="148">
        <v>100595</v>
      </c>
      <c r="O342" s="113" t="s">
        <v>10</v>
      </c>
      <c r="P342" s="14" t="s">
        <v>4429</v>
      </c>
      <c r="Q342" s="426">
        <v>115000000</v>
      </c>
      <c r="R342" s="540"/>
      <c r="S342" s="30"/>
      <c r="T342" s="49"/>
      <c r="U342" s="162"/>
      <c r="V342" s="14"/>
      <c r="W342" s="14"/>
      <c r="X342" s="14"/>
    </row>
    <row r="343" spans="1:24" ht="25.5" customHeight="1">
      <c r="A343" s="45">
        <v>327</v>
      </c>
      <c r="B343" s="15">
        <v>44306</v>
      </c>
      <c r="C343" s="14" t="s">
        <v>9</v>
      </c>
      <c r="D343" s="14" t="s">
        <v>1002</v>
      </c>
      <c r="E343" s="14" t="s">
        <v>7242</v>
      </c>
      <c r="F343" s="131">
        <f t="shared" si="6"/>
        <v>44320</v>
      </c>
      <c r="G343" s="131"/>
      <c r="H343" s="262" t="s">
        <v>7243</v>
      </c>
      <c r="I343" s="171" t="s">
        <v>6412</v>
      </c>
      <c r="J343" s="171" t="s">
        <v>299</v>
      </c>
      <c r="K343" s="171" t="s">
        <v>927</v>
      </c>
      <c r="L343" s="178"/>
      <c r="M343" s="15"/>
      <c r="N343" s="148"/>
      <c r="O343" s="113" t="s">
        <v>1002</v>
      </c>
      <c r="P343" s="14"/>
      <c r="Q343" s="426"/>
      <c r="R343" s="426"/>
      <c r="T343" s="14"/>
      <c r="U343" s="162"/>
      <c r="V343" s="14"/>
      <c r="W343" s="14"/>
      <c r="X343" s="14"/>
    </row>
    <row r="344" spans="1:24" ht="25.5" customHeight="1">
      <c r="A344" s="14">
        <v>328</v>
      </c>
      <c r="B344" s="15">
        <v>44306</v>
      </c>
      <c r="C344" s="14" t="s">
        <v>9</v>
      </c>
      <c r="D344" s="14" t="s">
        <v>5</v>
      </c>
      <c r="E344" s="361" t="s">
        <v>6767</v>
      </c>
      <c r="F344" s="131">
        <f t="shared" si="6"/>
        <v>44320</v>
      </c>
      <c r="G344" s="131"/>
      <c r="H344" s="262" t="s">
        <v>7244</v>
      </c>
      <c r="I344" s="171" t="s">
        <v>6409</v>
      </c>
      <c r="J344" s="171" t="s">
        <v>6707</v>
      </c>
      <c r="K344" s="171" t="s">
        <v>1097</v>
      </c>
      <c r="L344" s="148">
        <v>64437</v>
      </c>
      <c r="M344" s="15">
        <v>44315</v>
      </c>
      <c r="N344" s="148">
        <v>120683</v>
      </c>
      <c r="O344" s="113" t="s">
        <v>5</v>
      </c>
      <c r="P344" s="14" t="s">
        <v>4429</v>
      </c>
      <c r="Q344" s="426">
        <v>50000000</v>
      </c>
      <c r="R344" s="426" t="s">
        <v>14</v>
      </c>
      <c r="T344" s="14"/>
      <c r="U344" s="162"/>
      <c r="V344" s="14"/>
      <c r="W344" s="14"/>
      <c r="X344" s="14"/>
    </row>
    <row r="345" spans="1:24" ht="25.5" customHeight="1">
      <c r="A345" s="45">
        <v>329</v>
      </c>
      <c r="B345" s="15">
        <v>44306</v>
      </c>
      <c r="C345" s="14" t="s">
        <v>9</v>
      </c>
      <c r="D345" s="14" t="s">
        <v>10</v>
      </c>
      <c r="E345" s="192" t="s">
        <v>546</v>
      </c>
      <c r="F345" s="131">
        <f t="shared" si="6"/>
        <v>44320</v>
      </c>
      <c r="G345" s="131"/>
      <c r="H345" s="262" t="s">
        <v>397</v>
      </c>
      <c r="I345" s="171" t="s">
        <v>6414</v>
      </c>
      <c r="J345" s="171" t="s">
        <v>7046</v>
      </c>
      <c r="K345" s="171" t="s">
        <v>1097</v>
      </c>
      <c r="L345" s="178"/>
      <c r="M345" s="15">
        <v>44312</v>
      </c>
      <c r="N345" s="351" t="s">
        <v>7245</v>
      </c>
      <c r="O345" s="113" t="s">
        <v>10</v>
      </c>
      <c r="P345" s="14"/>
      <c r="Q345" s="426"/>
      <c r="R345" s="540"/>
      <c r="S345" s="30"/>
      <c r="T345" s="49"/>
      <c r="U345" s="162"/>
      <c r="V345" s="14"/>
      <c r="W345" s="14"/>
      <c r="X345" s="14"/>
    </row>
    <row r="346" spans="1:24" ht="25.5" customHeight="1">
      <c r="A346" s="14">
        <v>330</v>
      </c>
      <c r="B346" s="15">
        <v>44306</v>
      </c>
      <c r="C346" s="14" t="s">
        <v>9</v>
      </c>
      <c r="D346" s="14" t="s">
        <v>1002</v>
      </c>
      <c r="E346" s="192" t="s">
        <v>546</v>
      </c>
      <c r="F346" s="131">
        <f t="shared" si="6"/>
        <v>44320</v>
      </c>
      <c r="G346" s="131"/>
      <c r="H346" s="262" t="s">
        <v>7246</v>
      </c>
      <c r="I346" s="171" t="s">
        <v>6414</v>
      </c>
      <c r="J346" s="171" t="s">
        <v>6851</v>
      </c>
      <c r="K346" s="171" t="s">
        <v>1097</v>
      </c>
      <c r="L346" s="185"/>
      <c r="M346" s="391">
        <v>44312</v>
      </c>
      <c r="N346" s="333" t="s">
        <v>1680</v>
      </c>
      <c r="O346" s="113" t="s">
        <v>1002</v>
      </c>
      <c r="P346" s="14"/>
      <c r="Q346" s="426"/>
      <c r="R346" s="426"/>
      <c r="T346" s="14"/>
      <c r="U346" s="162"/>
      <c r="V346" s="14"/>
      <c r="W346" s="14"/>
      <c r="X346" s="14"/>
    </row>
    <row r="347" spans="1:24" ht="51" customHeight="1">
      <c r="A347" s="45">
        <v>331</v>
      </c>
      <c r="B347" s="15">
        <v>44306</v>
      </c>
      <c r="C347" s="14" t="s">
        <v>9</v>
      </c>
      <c r="D347" s="14" t="s">
        <v>10</v>
      </c>
      <c r="E347" s="192" t="s">
        <v>7247</v>
      </c>
      <c r="F347" s="131">
        <f t="shared" si="6"/>
        <v>44320</v>
      </c>
      <c r="G347" s="131"/>
      <c r="H347" s="262" t="s">
        <v>7248</v>
      </c>
      <c r="I347" s="171" t="s">
        <v>6417</v>
      </c>
      <c r="J347" s="171" t="s">
        <v>4656</v>
      </c>
      <c r="K347" s="171" t="s">
        <v>456</v>
      </c>
      <c r="L347" s="178"/>
      <c r="M347" s="15">
        <v>44312</v>
      </c>
      <c r="N347" s="98" t="s">
        <v>7249</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7250</v>
      </c>
      <c r="F348" s="131">
        <f t="shared" si="6"/>
        <v>44320</v>
      </c>
      <c r="G348" s="131"/>
      <c r="H348" s="262" t="s">
        <v>7251</v>
      </c>
      <c r="I348" s="171" t="s">
        <v>6409</v>
      </c>
      <c r="J348" s="171" t="s">
        <v>1808</v>
      </c>
      <c r="K348" s="171" t="s">
        <v>423</v>
      </c>
      <c r="L348" s="148">
        <v>63706</v>
      </c>
      <c r="M348" s="118">
        <v>44315</v>
      </c>
      <c r="N348" s="98" t="s">
        <v>7252</v>
      </c>
      <c r="O348" s="113" t="s">
        <v>10</v>
      </c>
      <c r="P348" s="14" t="s">
        <v>4370</v>
      </c>
      <c r="Q348" s="426">
        <v>49800000</v>
      </c>
      <c r="R348" s="541"/>
      <c r="S348" s="30"/>
      <c r="T348" s="49"/>
      <c r="U348" s="162"/>
      <c r="V348" s="14"/>
      <c r="W348" s="14"/>
      <c r="X348" s="14"/>
    </row>
    <row r="349" spans="1:24" ht="38.25" customHeight="1">
      <c r="A349" s="45">
        <v>333</v>
      </c>
      <c r="B349" s="15">
        <v>44306</v>
      </c>
      <c r="C349" s="14" t="s">
        <v>9</v>
      </c>
      <c r="D349" s="14" t="s">
        <v>1005</v>
      </c>
      <c r="E349" s="192" t="s">
        <v>7198</v>
      </c>
      <c r="F349" s="131">
        <f t="shared" si="6"/>
        <v>44320</v>
      </c>
      <c r="G349" s="131"/>
      <c r="H349" s="262" t="s">
        <v>7199</v>
      </c>
      <c r="I349" s="177" t="s">
        <v>6417</v>
      </c>
      <c r="J349" s="177" t="s">
        <v>7194</v>
      </c>
      <c r="K349" s="171" t="s">
        <v>409</v>
      </c>
      <c r="L349" s="185"/>
      <c r="M349" s="15">
        <v>44312</v>
      </c>
      <c r="N349" s="148">
        <v>89273</v>
      </c>
      <c r="O349" s="113" t="s">
        <v>1005</v>
      </c>
      <c r="P349" s="14" t="s">
        <v>4370</v>
      </c>
      <c r="Q349" s="426">
        <v>35000000</v>
      </c>
      <c r="R349" s="540"/>
      <c r="S349" s="22"/>
      <c r="T349" s="49"/>
      <c r="U349" s="162"/>
      <c r="V349" s="14"/>
      <c r="W349" s="14"/>
      <c r="X349" s="14"/>
    </row>
    <row r="350" spans="1:24" ht="25.5" customHeight="1">
      <c r="A350" s="14">
        <v>334</v>
      </c>
      <c r="B350" s="15">
        <v>44306</v>
      </c>
      <c r="C350" s="14" t="s">
        <v>9</v>
      </c>
      <c r="D350" s="14" t="s">
        <v>27</v>
      </c>
      <c r="E350" s="192" t="s">
        <v>7253</v>
      </c>
      <c r="F350" s="131">
        <f t="shared" si="6"/>
        <v>44320</v>
      </c>
      <c r="G350" s="131"/>
      <c r="H350" s="262" t="s">
        <v>7254</v>
      </c>
      <c r="I350" s="171" t="s">
        <v>6409</v>
      </c>
      <c r="J350" s="171" t="s">
        <v>7255</v>
      </c>
      <c r="K350" s="171" t="s">
        <v>964</v>
      </c>
      <c r="L350" s="195">
        <v>93656</v>
      </c>
      <c r="M350" s="118">
        <v>44315</v>
      </c>
      <c r="N350" s="148" t="s">
        <v>7256</v>
      </c>
      <c r="O350" s="113" t="s">
        <v>27</v>
      </c>
      <c r="P350" s="14" t="s">
        <v>4327</v>
      </c>
      <c r="Q350" s="426">
        <v>60000000</v>
      </c>
      <c r="R350" s="426"/>
      <c r="T350" s="14"/>
      <c r="U350" s="162"/>
      <c r="V350" s="14"/>
      <c r="W350" s="14"/>
      <c r="X350" s="14"/>
    </row>
    <row r="351" spans="1:24" ht="12.75" customHeight="1">
      <c r="A351" s="45">
        <v>335</v>
      </c>
      <c r="B351" s="15">
        <v>44306</v>
      </c>
      <c r="C351" s="14" t="s">
        <v>9</v>
      </c>
      <c r="D351" s="14" t="s">
        <v>1005</v>
      </c>
      <c r="E351" s="14" t="s">
        <v>7257</v>
      </c>
      <c r="F351" s="131">
        <f t="shared" si="6"/>
        <v>44320</v>
      </c>
      <c r="G351" s="131"/>
      <c r="H351" s="262" t="s">
        <v>7258</v>
      </c>
      <c r="I351" s="171" t="s">
        <v>6409</v>
      </c>
      <c r="J351" s="171" t="s">
        <v>479</v>
      </c>
      <c r="K351" s="171" t="s">
        <v>907</v>
      </c>
      <c r="L351" s="98" t="s">
        <v>4712</v>
      </c>
      <c r="M351" s="118">
        <v>44315</v>
      </c>
      <c r="N351" s="148">
        <v>123240</v>
      </c>
      <c r="O351" s="113" t="s">
        <v>1005</v>
      </c>
      <c r="P351" s="14" t="s">
        <v>4429</v>
      </c>
      <c r="Q351" s="426">
        <v>1400000000</v>
      </c>
      <c r="R351" s="541" t="s">
        <v>14</v>
      </c>
      <c r="S351" s="30"/>
      <c r="T351" s="49"/>
      <c r="U351" s="162"/>
      <c r="V351" s="14"/>
      <c r="W351" s="14"/>
      <c r="X351" s="14"/>
    </row>
    <row r="352" spans="1:24" s="408" customFormat="1" ht="25.5" customHeight="1">
      <c r="A352" s="14">
        <v>336</v>
      </c>
      <c r="B352" s="15">
        <v>44307</v>
      </c>
      <c r="C352" s="14" t="s">
        <v>9</v>
      </c>
      <c r="D352" s="14" t="s">
        <v>1005</v>
      </c>
      <c r="E352" s="14" t="s">
        <v>7259</v>
      </c>
      <c r="F352" s="131">
        <f t="shared" si="6"/>
        <v>44321</v>
      </c>
      <c r="G352" s="131"/>
      <c r="H352" s="262" t="s">
        <v>7258</v>
      </c>
      <c r="I352" s="171" t="s">
        <v>6409</v>
      </c>
      <c r="J352" s="171" t="s">
        <v>479</v>
      </c>
      <c r="K352" s="171" t="s">
        <v>907</v>
      </c>
      <c r="L352" s="98" t="s">
        <v>4712</v>
      </c>
      <c r="M352" s="118">
        <v>44315</v>
      </c>
      <c r="N352" s="148">
        <v>123240</v>
      </c>
      <c r="O352" s="113" t="s">
        <v>1005</v>
      </c>
      <c r="P352" s="14" t="s">
        <v>4429</v>
      </c>
      <c r="Q352" s="426">
        <v>1400000000</v>
      </c>
      <c r="R352" s="541" t="s">
        <v>14</v>
      </c>
      <c r="S352" s="567"/>
      <c r="T352" s="568"/>
      <c r="U352" s="163"/>
      <c r="V352" s="14"/>
      <c r="W352" s="14"/>
      <c r="X352" s="14"/>
    </row>
    <row r="353" spans="1:24" s="408" customFormat="1" ht="51" customHeight="1">
      <c r="A353" s="45">
        <v>337</v>
      </c>
      <c r="B353" s="15">
        <v>44307</v>
      </c>
      <c r="C353" s="14" t="s">
        <v>9</v>
      </c>
      <c r="D353" s="14" t="s">
        <v>1005</v>
      </c>
      <c r="E353" s="14" t="s">
        <v>784</v>
      </c>
      <c r="F353" s="131">
        <f t="shared" si="6"/>
        <v>44321</v>
      </c>
      <c r="G353" s="131"/>
      <c r="H353" s="262" t="s">
        <v>7260</v>
      </c>
      <c r="I353" s="171" t="s">
        <v>6412</v>
      </c>
      <c r="J353" s="171" t="s">
        <v>1808</v>
      </c>
      <c r="K353" s="171" t="s">
        <v>423</v>
      </c>
      <c r="L353" s="148"/>
      <c r="M353" s="15">
        <v>44312</v>
      </c>
      <c r="N353" s="148">
        <v>90003</v>
      </c>
      <c r="O353" s="113" t="s">
        <v>1005</v>
      </c>
      <c r="P353" s="25" t="s">
        <v>7261</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3517</v>
      </c>
      <c r="F354" s="131">
        <f t="shared" si="6"/>
        <v>44321</v>
      </c>
      <c r="G354" s="131"/>
      <c r="H354" s="262" t="s">
        <v>7262</v>
      </c>
      <c r="I354" s="171" t="s">
        <v>6412</v>
      </c>
      <c r="J354" s="171" t="s">
        <v>7169</v>
      </c>
      <c r="K354" s="171" t="s">
        <v>964</v>
      </c>
      <c r="L354" s="185"/>
      <c r="M354" s="15">
        <v>44312</v>
      </c>
      <c r="N354" s="98" t="s">
        <v>7263</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7264</v>
      </c>
      <c r="F355" s="131">
        <f t="shared" si="6"/>
        <v>44321</v>
      </c>
      <c r="G355" s="131"/>
      <c r="H355" s="262" t="s">
        <v>7265</v>
      </c>
      <c r="I355" s="171" t="s">
        <v>6409</v>
      </c>
      <c r="J355" s="171" t="s">
        <v>7046</v>
      </c>
      <c r="K355" s="171" t="s">
        <v>1097</v>
      </c>
      <c r="L355" s="148">
        <v>81968</v>
      </c>
      <c r="M355" s="15">
        <v>44321</v>
      </c>
      <c r="N355" s="148">
        <v>182775</v>
      </c>
      <c r="O355" s="113" t="s">
        <v>5</v>
      </c>
      <c r="P355" s="45" t="s">
        <v>4429</v>
      </c>
      <c r="Q355" s="426">
        <v>44622000</v>
      </c>
      <c r="R355" s="438" t="s">
        <v>19</v>
      </c>
      <c r="T355" s="58"/>
      <c r="U355" s="163"/>
      <c r="V355" s="14"/>
      <c r="W355" s="14"/>
      <c r="X355" s="14"/>
    </row>
    <row r="356" spans="1:24" ht="51" customHeight="1">
      <c r="A356" s="14">
        <v>340</v>
      </c>
      <c r="B356" s="15">
        <v>44307</v>
      </c>
      <c r="C356" s="14" t="s">
        <v>9</v>
      </c>
      <c r="D356" s="14" t="s">
        <v>15</v>
      </c>
      <c r="E356" s="14" t="s">
        <v>504</v>
      </c>
      <c r="F356" s="131">
        <f t="shared" si="6"/>
        <v>44321</v>
      </c>
      <c r="G356" s="131"/>
      <c r="H356" s="262" t="s">
        <v>7266</v>
      </c>
      <c r="I356" s="171" t="s">
        <v>6412</v>
      </c>
      <c r="J356" s="171" t="s">
        <v>2738</v>
      </c>
      <c r="K356" s="171" t="s">
        <v>409</v>
      </c>
      <c r="L356" s="98">
        <v>0</v>
      </c>
      <c r="M356" s="15">
        <v>44309</v>
      </c>
      <c r="N356" s="98" t="s">
        <v>4653</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7267</v>
      </c>
      <c r="F357" s="131">
        <f t="shared" si="6"/>
        <v>44321</v>
      </c>
      <c r="G357" s="131"/>
      <c r="H357" s="262" t="s">
        <v>7268</v>
      </c>
      <c r="I357" s="171" t="s">
        <v>6412</v>
      </c>
      <c r="J357" s="171" t="s">
        <v>786</v>
      </c>
      <c r="K357" s="171" t="s">
        <v>409</v>
      </c>
      <c r="L357" s="178" t="s">
        <v>355</v>
      </c>
      <c r="M357" s="118">
        <v>44312</v>
      </c>
      <c r="N357" s="118" t="s">
        <v>7269</v>
      </c>
      <c r="O357" s="192" t="s">
        <v>23</v>
      </c>
      <c r="P357" s="71" t="s">
        <v>4435</v>
      </c>
      <c r="Q357" s="426">
        <v>163600000</v>
      </c>
      <c r="R357" s="426"/>
      <c r="T357" s="14"/>
      <c r="U357" s="162"/>
      <c r="V357" s="14"/>
      <c r="W357" s="14"/>
      <c r="X357" s="14"/>
    </row>
    <row r="358" spans="1:24" ht="38.25" customHeight="1">
      <c r="A358" s="14">
        <v>342</v>
      </c>
      <c r="B358" s="15">
        <v>44307</v>
      </c>
      <c r="C358" s="14" t="s">
        <v>9</v>
      </c>
      <c r="D358" s="14" t="s">
        <v>5</v>
      </c>
      <c r="E358" s="14" t="s">
        <v>7264</v>
      </c>
      <c r="F358" s="131">
        <f t="shared" si="6"/>
        <v>44321</v>
      </c>
      <c r="G358" s="131"/>
      <c r="H358" s="262" t="s">
        <v>7270</v>
      </c>
      <c r="I358" s="171" t="s">
        <v>6409</v>
      </c>
      <c r="J358" s="171" t="s">
        <v>548</v>
      </c>
      <c r="K358" s="171" t="s">
        <v>1097</v>
      </c>
      <c r="L358" s="148">
        <v>81602</v>
      </c>
      <c r="M358" s="15">
        <v>44321</v>
      </c>
      <c r="N358" s="148">
        <v>183140</v>
      </c>
      <c r="O358" s="113" t="s">
        <v>5</v>
      </c>
      <c r="P358" s="14" t="s">
        <v>4429</v>
      </c>
      <c r="Q358" s="426">
        <v>432000000</v>
      </c>
      <c r="R358" s="438" t="s">
        <v>19</v>
      </c>
      <c r="T358" s="14"/>
      <c r="U358" s="162"/>
      <c r="V358" s="14"/>
      <c r="W358" s="14"/>
      <c r="X358" s="14"/>
    </row>
    <row r="359" spans="1:24" ht="89.25" customHeight="1">
      <c r="A359" s="45">
        <v>343</v>
      </c>
      <c r="B359" s="15">
        <v>44308</v>
      </c>
      <c r="C359" s="14" t="s">
        <v>9</v>
      </c>
      <c r="D359" s="14" t="s">
        <v>27</v>
      </c>
      <c r="E359" s="30" t="s">
        <v>7119</v>
      </c>
      <c r="F359" s="131">
        <f t="shared" si="6"/>
        <v>44322</v>
      </c>
      <c r="G359" s="131"/>
      <c r="H359" s="262" t="s">
        <v>7271</v>
      </c>
      <c r="I359" s="171" t="s">
        <v>6409</v>
      </c>
      <c r="J359" s="171" t="s">
        <v>7255</v>
      </c>
      <c r="K359" s="171" t="s">
        <v>964</v>
      </c>
      <c r="L359" s="148">
        <v>89638</v>
      </c>
      <c r="M359" s="399">
        <v>44319</v>
      </c>
      <c r="N359" s="351" t="s">
        <v>7272</v>
      </c>
      <c r="O359" s="113" t="s">
        <v>27</v>
      </c>
      <c r="P359" s="14" t="s">
        <v>4327</v>
      </c>
      <c r="Q359" s="426">
        <v>110000000</v>
      </c>
      <c r="R359" s="426" t="s">
        <v>6625</v>
      </c>
      <c r="T359" s="14"/>
      <c r="U359" s="162"/>
      <c r="V359" s="14"/>
      <c r="W359" s="14"/>
      <c r="X359" s="14"/>
    </row>
    <row r="360" spans="1:24" ht="51" customHeight="1">
      <c r="A360" s="14">
        <v>344</v>
      </c>
      <c r="B360" s="15">
        <v>44308</v>
      </c>
      <c r="C360" s="14" t="s">
        <v>9</v>
      </c>
      <c r="D360" s="14" t="s">
        <v>5</v>
      </c>
      <c r="E360" s="30" t="s">
        <v>1108</v>
      </c>
      <c r="F360" s="131">
        <f t="shared" si="6"/>
        <v>44322</v>
      </c>
      <c r="G360" s="131"/>
      <c r="H360" s="262" t="s">
        <v>7273</v>
      </c>
      <c r="I360" s="171" t="s">
        <v>6410</v>
      </c>
      <c r="J360" s="171" t="s">
        <v>6707</v>
      </c>
      <c r="K360" s="171" t="s">
        <v>1097</v>
      </c>
      <c r="L360" s="387"/>
      <c r="M360" s="399">
        <v>44323</v>
      </c>
      <c r="N360" s="351" t="s">
        <v>7274</v>
      </c>
      <c r="O360" s="113" t="s">
        <v>5</v>
      </c>
      <c r="P360" s="17" t="s">
        <v>4429</v>
      </c>
      <c r="Q360" s="426">
        <v>10101936600</v>
      </c>
      <c r="R360" s="438" t="s">
        <v>19</v>
      </c>
      <c r="T360" s="14"/>
      <c r="U360" s="162"/>
      <c r="V360" s="14"/>
      <c r="W360" s="14"/>
      <c r="X360" s="14"/>
    </row>
    <row r="361" spans="1:24" ht="63.75" customHeight="1">
      <c r="A361" s="45">
        <v>345</v>
      </c>
      <c r="B361" s="15">
        <v>44308</v>
      </c>
      <c r="C361" s="14" t="s">
        <v>9</v>
      </c>
      <c r="D361" s="14" t="s">
        <v>34</v>
      </c>
      <c r="E361" s="30" t="s">
        <v>537</v>
      </c>
      <c r="F361" s="131">
        <f t="shared" si="6"/>
        <v>44322</v>
      </c>
      <c r="G361" s="131"/>
      <c r="H361" s="262" t="s">
        <v>7275</v>
      </c>
      <c r="I361" s="171" t="s">
        <v>6417</v>
      </c>
      <c r="J361" s="171" t="s">
        <v>1317</v>
      </c>
      <c r="K361" s="171" t="s">
        <v>419</v>
      </c>
      <c r="L361" s="415" t="s">
        <v>7276</v>
      </c>
      <c r="M361" s="118">
        <v>44329</v>
      </c>
      <c r="N361" s="98" t="s">
        <v>7277</v>
      </c>
      <c r="O361" s="113" t="s">
        <v>34</v>
      </c>
      <c r="P361" s="452" t="s">
        <v>4452</v>
      </c>
      <c r="Q361" s="426">
        <v>60000000</v>
      </c>
      <c r="R361" s="426" t="s">
        <v>6888</v>
      </c>
      <c r="T361" s="14"/>
      <c r="U361" s="162"/>
      <c r="V361" s="14"/>
      <c r="W361" s="14"/>
      <c r="X361" s="14"/>
    </row>
    <row r="362" spans="1:24" ht="51" customHeight="1">
      <c r="A362" s="14">
        <v>346</v>
      </c>
      <c r="B362" s="15">
        <v>44308</v>
      </c>
      <c r="C362" s="14" t="s">
        <v>9</v>
      </c>
      <c r="D362" s="14" t="s">
        <v>5</v>
      </c>
      <c r="E362" s="30" t="s">
        <v>3812</v>
      </c>
      <c r="F362" s="131">
        <f t="shared" si="6"/>
        <v>44322</v>
      </c>
      <c r="G362" s="131"/>
      <c r="H362" s="262" t="s">
        <v>7278</v>
      </c>
      <c r="I362" s="171" t="s">
        <v>6409</v>
      </c>
      <c r="J362" s="171" t="s">
        <v>7046</v>
      </c>
      <c r="K362" s="171" t="s">
        <v>1097</v>
      </c>
      <c r="L362" s="148">
        <v>81968</v>
      </c>
      <c r="M362" s="15">
        <v>44323</v>
      </c>
      <c r="N362" s="148">
        <v>202863</v>
      </c>
      <c r="O362" s="113" t="s">
        <v>5</v>
      </c>
      <c r="P362" s="14" t="s">
        <v>4429</v>
      </c>
      <c r="Q362" s="426">
        <v>163790000</v>
      </c>
      <c r="R362" s="438" t="s">
        <v>19</v>
      </c>
      <c r="T362" s="14"/>
      <c r="U362" s="162"/>
      <c r="V362" s="14"/>
      <c r="W362" s="14"/>
      <c r="X362" s="14"/>
    </row>
    <row r="363" spans="1:24" ht="25.5" customHeight="1">
      <c r="A363" s="45">
        <v>347</v>
      </c>
      <c r="B363" s="15">
        <v>44309</v>
      </c>
      <c r="C363" s="14" t="s">
        <v>9</v>
      </c>
      <c r="D363" s="14" t="s">
        <v>15</v>
      </c>
      <c r="E363" s="14" t="s">
        <v>2769</v>
      </c>
      <c r="F363" s="131">
        <f t="shared" si="6"/>
        <v>44323</v>
      </c>
      <c r="G363" s="131"/>
      <c r="H363" s="262" t="s">
        <v>7234</v>
      </c>
      <c r="I363" s="171" t="s">
        <v>6414</v>
      </c>
      <c r="J363" s="171" t="s">
        <v>364</v>
      </c>
      <c r="K363" s="171" t="s">
        <v>456</v>
      </c>
      <c r="L363" s="98">
        <v>0</v>
      </c>
      <c r="M363" s="118">
        <v>44314</v>
      </c>
      <c r="N363" s="98" t="s">
        <v>4730</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6991</v>
      </c>
      <c r="F364" s="131">
        <f t="shared" si="6"/>
        <v>44323</v>
      </c>
      <c r="G364" s="131"/>
      <c r="H364" s="262" t="s">
        <v>7279</v>
      </c>
      <c r="I364" s="171" t="s">
        <v>6409</v>
      </c>
      <c r="J364" s="171" t="s">
        <v>548</v>
      </c>
      <c r="K364" s="171" t="s">
        <v>1097</v>
      </c>
      <c r="L364" s="148">
        <v>94751</v>
      </c>
      <c r="M364" s="15">
        <v>44323</v>
      </c>
      <c r="N364" s="148">
        <v>203229</v>
      </c>
      <c r="O364" s="113" t="s">
        <v>5</v>
      </c>
      <c r="P364" s="14" t="s">
        <v>4429</v>
      </c>
      <c r="Q364" s="426">
        <v>21000000</v>
      </c>
      <c r="R364" s="438" t="s">
        <v>19</v>
      </c>
      <c r="T364" s="14"/>
      <c r="U364" s="162"/>
      <c r="V364" s="14"/>
      <c r="W364" s="14"/>
      <c r="X364" s="14"/>
    </row>
    <row r="365" spans="1:24" ht="25.5" customHeight="1">
      <c r="A365" s="45">
        <v>349</v>
      </c>
      <c r="B365" s="15">
        <v>44309</v>
      </c>
      <c r="C365" s="14" t="s">
        <v>9</v>
      </c>
      <c r="D365" s="14" t="s">
        <v>23</v>
      </c>
      <c r="E365" s="149" t="s">
        <v>6687</v>
      </c>
      <c r="F365" s="131">
        <f t="shared" si="6"/>
        <v>44323</v>
      </c>
      <c r="G365" s="131"/>
      <c r="H365" s="262" t="s">
        <v>7280</v>
      </c>
      <c r="I365" s="171" t="s">
        <v>6417</v>
      </c>
      <c r="J365" s="171" t="s">
        <v>125</v>
      </c>
      <c r="K365" s="171" t="s">
        <v>121</v>
      </c>
      <c r="L365" s="178" t="s">
        <v>355</v>
      </c>
      <c r="M365" s="118">
        <v>44314</v>
      </c>
      <c r="N365" s="118" t="s">
        <v>4663</v>
      </c>
      <c r="O365" s="192" t="s">
        <v>23</v>
      </c>
      <c r="P365" s="25"/>
      <c r="Q365" s="426"/>
      <c r="R365" s="431"/>
      <c r="T365" s="14"/>
      <c r="U365" s="162"/>
      <c r="V365" s="14"/>
      <c r="W365" s="14"/>
      <c r="X365" s="14"/>
    </row>
    <row r="366" spans="1:24" ht="25.5" customHeight="1">
      <c r="A366" s="14">
        <v>350</v>
      </c>
      <c r="B366" s="15">
        <v>44309</v>
      </c>
      <c r="C366" s="14" t="s">
        <v>9</v>
      </c>
      <c r="D366" s="14" t="s">
        <v>10</v>
      </c>
      <c r="E366" s="149" t="s">
        <v>7281</v>
      </c>
      <c r="F366" s="131">
        <f t="shared" si="6"/>
        <v>44323</v>
      </c>
      <c r="G366" s="131"/>
      <c r="H366" s="268" t="s">
        <v>7282</v>
      </c>
      <c r="I366" s="171" t="s">
        <v>6409</v>
      </c>
      <c r="J366" s="171" t="s">
        <v>7283</v>
      </c>
      <c r="K366" s="171" t="s">
        <v>964</v>
      </c>
      <c r="L366" s="148">
        <v>102056</v>
      </c>
      <c r="M366" s="15">
        <v>44322</v>
      </c>
      <c r="N366" s="351" t="s">
        <v>7284</v>
      </c>
      <c r="O366" s="315" t="s">
        <v>10</v>
      </c>
      <c r="P366" s="222" t="s">
        <v>4327</v>
      </c>
      <c r="Q366" s="433">
        <v>30000000</v>
      </c>
      <c r="R366" s="540"/>
      <c r="S366" s="30"/>
      <c r="T366" s="49"/>
      <c r="U366" s="162"/>
      <c r="V366" s="14"/>
      <c r="W366" s="14"/>
      <c r="X366" s="14"/>
    </row>
    <row r="367" spans="1:24" ht="25.5" customHeight="1">
      <c r="A367" s="45">
        <v>351</v>
      </c>
      <c r="B367" s="15">
        <v>44309</v>
      </c>
      <c r="C367" s="14" t="s">
        <v>9</v>
      </c>
      <c r="D367" s="315" t="s">
        <v>23</v>
      </c>
      <c r="E367" s="116" t="s">
        <v>304</v>
      </c>
      <c r="F367" s="131">
        <f t="shared" si="6"/>
        <v>44323</v>
      </c>
      <c r="G367" s="131"/>
      <c r="H367" s="268" t="s">
        <v>7285</v>
      </c>
      <c r="I367" s="171" t="s">
        <v>6409</v>
      </c>
      <c r="J367" s="171" t="s">
        <v>125</v>
      </c>
      <c r="K367" s="171" t="s">
        <v>121</v>
      </c>
      <c r="L367" s="178" t="s">
        <v>7286</v>
      </c>
      <c r="M367" s="15">
        <v>44323</v>
      </c>
      <c r="N367" s="118" t="s">
        <v>7287</v>
      </c>
      <c r="O367" s="192" t="s">
        <v>23</v>
      </c>
      <c r="P367" s="71" t="s">
        <v>4327</v>
      </c>
      <c r="Q367" s="426">
        <v>1669111962</v>
      </c>
      <c r="R367" s="431" t="s">
        <v>14</v>
      </c>
      <c r="T367" s="14"/>
      <c r="U367" s="162"/>
      <c r="V367" s="14"/>
      <c r="W367" s="14"/>
      <c r="X367" s="14"/>
    </row>
    <row r="368" spans="1:24" ht="51" customHeight="1">
      <c r="A368" s="14">
        <v>352</v>
      </c>
      <c r="B368" s="15">
        <v>44309</v>
      </c>
      <c r="C368" s="14" t="s">
        <v>9</v>
      </c>
      <c r="D368" s="315" t="s">
        <v>1002</v>
      </c>
      <c r="E368" s="116" t="s">
        <v>4150</v>
      </c>
      <c r="F368" s="131">
        <f t="shared" si="6"/>
        <v>44323</v>
      </c>
      <c r="G368" s="131"/>
      <c r="H368" s="269" t="s">
        <v>6402</v>
      </c>
      <c r="I368" s="171" t="s">
        <v>6409</v>
      </c>
      <c r="J368" s="171" t="s">
        <v>6585</v>
      </c>
      <c r="K368" s="171" t="s">
        <v>121</v>
      </c>
      <c r="L368" s="333" t="s">
        <v>7288</v>
      </c>
      <c r="M368" s="391">
        <v>44322</v>
      </c>
      <c r="N368" s="333" t="s">
        <v>7289</v>
      </c>
      <c r="O368" s="315" t="s">
        <v>1002</v>
      </c>
      <c r="P368" s="14" t="s">
        <v>4327</v>
      </c>
      <c r="Q368" s="426">
        <v>266290000</v>
      </c>
      <c r="R368" s="426"/>
      <c r="T368" s="14"/>
      <c r="U368" s="162"/>
      <c r="V368" s="14"/>
      <c r="W368" s="14"/>
      <c r="X368" s="14"/>
    </row>
    <row r="369" spans="1:24" ht="25.5" customHeight="1">
      <c r="A369" s="45">
        <v>353</v>
      </c>
      <c r="B369" s="15">
        <v>44309</v>
      </c>
      <c r="C369" s="14" t="s">
        <v>9</v>
      </c>
      <c r="D369" s="315" t="s">
        <v>27</v>
      </c>
      <c r="E369" s="279" t="s">
        <v>1624</v>
      </c>
      <c r="F369" s="131">
        <f t="shared" si="6"/>
        <v>44323</v>
      </c>
      <c r="G369" s="191" t="s">
        <v>7290</v>
      </c>
      <c r="H369" s="262" t="s">
        <v>7291</v>
      </c>
      <c r="I369" s="171" t="s">
        <v>6408</v>
      </c>
      <c r="J369" s="171" t="s">
        <v>1720</v>
      </c>
      <c r="K369" s="171" t="s">
        <v>903</v>
      </c>
      <c r="L369" s="148">
        <v>101326</v>
      </c>
      <c r="M369" s="15">
        <v>44322</v>
      </c>
      <c r="N369" s="148">
        <v>194097</v>
      </c>
      <c r="O369" s="171" t="s">
        <v>27</v>
      </c>
      <c r="P369" s="14" t="s">
        <v>6475</v>
      </c>
      <c r="Q369" s="426">
        <v>7794400000</v>
      </c>
      <c r="R369" s="426"/>
      <c r="T369" s="14"/>
      <c r="U369" s="162"/>
      <c r="V369" s="14"/>
      <c r="W369" s="14"/>
      <c r="X369" s="14"/>
    </row>
    <row r="370" spans="1:24" ht="25.5" customHeight="1">
      <c r="A370" s="14">
        <v>354</v>
      </c>
      <c r="B370" s="15">
        <v>44309</v>
      </c>
      <c r="C370" s="14" t="s">
        <v>9</v>
      </c>
      <c r="D370" s="315" t="s">
        <v>15</v>
      </c>
      <c r="E370" s="116" t="s">
        <v>7292</v>
      </c>
      <c r="F370" s="131">
        <f t="shared" si="6"/>
        <v>44323</v>
      </c>
      <c r="G370" s="131"/>
      <c r="H370" s="262" t="s">
        <v>2977</v>
      </c>
      <c r="I370" s="171" t="s">
        <v>6412</v>
      </c>
      <c r="J370" s="171" t="s">
        <v>7293</v>
      </c>
      <c r="K370" s="171" t="s">
        <v>964</v>
      </c>
      <c r="L370" s="98">
        <v>0</v>
      </c>
      <c r="M370" s="118">
        <v>44313</v>
      </c>
      <c r="N370" s="98" t="s">
        <v>7294</v>
      </c>
      <c r="O370" s="113" t="s">
        <v>15</v>
      </c>
      <c r="P370" s="98">
        <v>0</v>
      </c>
      <c r="Q370" s="426">
        <v>0</v>
      </c>
      <c r="R370" s="98"/>
      <c r="T370" s="14"/>
      <c r="U370" s="162"/>
      <c r="V370" s="14"/>
      <c r="W370" s="14"/>
      <c r="X370" s="14"/>
    </row>
    <row r="371" spans="1:24" ht="25.5" customHeight="1">
      <c r="A371" s="45">
        <v>355</v>
      </c>
      <c r="B371" s="15">
        <v>44309</v>
      </c>
      <c r="C371" s="14" t="s">
        <v>9</v>
      </c>
      <c r="D371" s="315" t="s">
        <v>1005</v>
      </c>
      <c r="E371" s="30" t="s">
        <v>356</v>
      </c>
      <c r="F371" s="131">
        <f t="shared" si="6"/>
        <v>44323</v>
      </c>
      <c r="G371" s="131"/>
      <c r="H371" s="262" t="s">
        <v>7233</v>
      </c>
      <c r="I371" s="171" t="s">
        <v>6409</v>
      </c>
      <c r="J371" s="171" t="s">
        <v>125</v>
      </c>
      <c r="K371" s="171" t="s">
        <v>121</v>
      </c>
      <c r="L371" s="98" t="s">
        <v>4722</v>
      </c>
      <c r="M371" s="399">
        <v>44319</v>
      </c>
      <c r="N371" s="148">
        <v>161225</v>
      </c>
      <c r="O371" s="315" t="s">
        <v>1005</v>
      </c>
      <c r="P371" s="71" t="s">
        <v>4327</v>
      </c>
      <c r="Q371" s="426">
        <v>999832440</v>
      </c>
      <c r="R371" s="541" t="s">
        <v>14</v>
      </c>
      <c r="S371" s="35"/>
      <c r="T371" s="49"/>
      <c r="U371" s="162"/>
      <c r="V371" s="14"/>
      <c r="W371" s="14"/>
      <c r="X371" s="14"/>
    </row>
    <row r="372" spans="1:24" ht="25.5" customHeight="1">
      <c r="A372" s="14">
        <v>356</v>
      </c>
      <c r="B372" s="15">
        <v>44309</v>
      </c>
      <c r="C372" s="14" t="s">
        <v>9</v>
      </c>
      <c r="D372" s="315" t="s">
        <v>10</v>
      </c>
      <c r="E372" s="116" t="s">
        <v>3987</v>
      </c>
      <c r="F372" s="131">
        <f t="shared" si="6"/>
        <v>44323</v>
      </c>
      <c r="G372" s="131"/>
      <c r="H372" s="262" t="s">
        <v>7295</v>
      </c>
      <c r="I372" s="171" t="s">
        <v>6408</v>
      </c>
      <c r="J372" s="171" t="s">
        <v>125</v>
      </c>
      <c r="K372" s="171" t="s">
        <v>121</v>
      </c>
      <c r="L372" s="98" t="s">
        <v>1564</v>
      </c>
      <c r="M372" s="15">
        <v>44323</v>
      </c>
      <c r="N372" s="351" t="s">
        <v>7296</v>
      </c>
      <c r="O372" s="315" t="s">
        <v>10</v>
      </c>
      <c r="P372" s="222" t="s">
        <v>4327</v>
      </c>
      <c r="Q372" s="433">
        <v>427399110</v>
      </c>
      <c r="R372" s="576"/>
      <c r="S372" s="468"/>
      <c r="T372" s="49"/>
      <c r="U372" s="162"/>
      <c r="V372" s="14"/>
      <c r="W372" s="14"/>
      <c r="X372" s="14" t="s">
        <v>6888</v>
      </c>
    </row>
    <row r="373" spans="1:24" ht="38.25" customHeight="1">
      <c r="A373" s="45">
        <v>357</v>
      </c>
      <c r="B373" s="15">
        <v>44312</v>
      </c>
      <c r="C373" s="14" t="s">
        <v>9</v>
      </c>
      <c r="D373" s="315" t="s">
        <v>34</v>
      </c>
      <c r="E373" s="116" t="s">
        <v>7297</v>
      </c>
      <c r="F373" s="131">
        <f t="shared" si="6"/>
        <v>44326</v>
      </c>
      <c r="G373" s="131"/>
      <c r="H373" s="262" t="s">
        <v>7298</v>
      </c>
      <c r="I373" s="171" t="s">
        <v>6414</v>
      </c>
      <c r="J373" s="171" t="s">
        <v>125</v>
      </c>
      <c r="K373" s="171" t="s">
        <v>121</v>
      </c>
      <c r="L373" s="415"/>
      <c r="M373" s="15">
        <v>44319</v>
      </c>
      <c r="N373" s="148">
        <v>166704</v>
      </c>
      <c r="O373" s="315" t="s">
        <v>34</v>
      </c>
      <c r="P373" s="45" t="s">
        <v>4327</v>
      </c>
      <c r="Q373" s="426">
        <v>2565000000</v>
      </c>
      <c r="R373" s="438"/>
      <c r="S373" s="434" t="s">
        <v>6888</v>
      </c>
      <c r="T373" s="14"/>
      <c r="U373" s="162"/>
      <c r="V373" s="14"/>
      <c r="W373" s="14"/>
      <c r="X373" s="14"/>
    </row>
    <row r="374" spans="1:24" ht="25.5" customHeight="1">
      <c r="A374" s="14">
        <v>358</v>
      </c>
      <c r="B374" s="15">
        <v>44312</v>
      </c>
      <c r="C374" s="14" t="s">
        <v>9</v>
      </c>
      <c r="D374" s="315" t="s">
        <v>34</v>
      </c>
      <c r="E374" s="116" t="s">
        <v>314</v>
      </c>
      <c r="F374" s="131">
        <f t="shared" si="6"/>
        <v>44326</v>
      </c>
      <c r="G374" s="131"/>
      <c r="H374" s="262" t="s">
        <v>7299</v>
      </c>
      <c r="I374" s="171" t="s">
        <v>6414</v>
      </c>
      <c r="J374" s="171" t="s">
        <v>5589</v>
      </c>
      <c r="K374" s="171" t="s">
        <v>964</v>
      </c>
      <c r="L374" s="415"/>
      <c r="M374" s="15">
        <v>44315</v>
      </c>
      <c r="N374" s="351" t="s">
        <v>7300</v>
      </c>
      <c r="O374" s="315" t="s">
        <v>34</v>
      </c>
      <c r="P374" s="14" t="s">
        <v>4327</v>
      </c>
      <c r="Q374" s="426">
        <v>70000000</v>
      </c>
      <c r="R374" s="426"/>
      <c r="S374" s="426" t="s">
        <v>6888</v>
      </c>
      <c r="T374" s="14"/>
      <c r="U374" s="162"/>
      <c r="V374" s="14"/>
      <c r="W374" s="14"/>
      <c r="X374" s="14"/>
    </row>
    <row r="375" spans="1:24" ht="38.25" customHeight="1">
      <c r="A375" s="45">
        <v>359</v>
      </c>
      <c r="B375" s="15">
        <v>44312</v>
      </c>
      <c r="C375" s="14" t="s">
        <v>9</v>
      </c>
      <c r="D375" s="315" t="s">
        <v>23</v>
      </c>
      <c r="E375" s="116" t="s">
        <v>6767</v>
      </c>
      <c r="F375" s="131">
        <f t="shared" si="6"/>
        <v>44326</v>
      </c>
      <c r="G375" s="131"/>
      <c r="H375" s="262" t="s">
        <v>7301</v>
      </c>
      <c r="I375" s="171" t="s">
        <v>6409</v>
      </c>
      <c r="J375" s="171" t="s">
        <v>548</v>
      </c>
      <c r="K375" s="171" t="s">
        <v>1097</v>
      </c>
      <c r="L375" s="185" t="s">
        <v>7302</v>
      </c>
      <c r="M375" s="15">
        <v>44320</v>
      </c>
      <c r="N375" s="118" t="s">
        <v>7303</v>
      </c>
      <c r="O375" s="192" t="s">
        <v>23</v>
      </c>
      <c r="P375" s="71" t="s">
        <v>4429</v>
      </c>
      <c r="Q375" s="426">
        <v>347400000</v>
      </c>
      <c r="R375" s="426"/>
      <c r="S375" s="426"/>
      <c r="T375" s="14"/>
      <c r="U375" s="162"/>
      <c r="V375" s="14"/>
      <c r="W375" s="14"/>
      <c r="X375" s="14"/>
    </row>
    <row r="376" spans="1:24" ht="25.5" customHeight="1">
      <c r="A376" s="14">
        <v>360</v>
      </c>
      <c r="B376" s="15">
        <v>44312</v>
      </c>
      <c r="C376" s="14" t="s">
        <v>9</v>
      </c>
      <c r="D376" s="315" t="s">
        <v>27</v>
      </c>
      <c r="E376" s="116" t="s">
        <v>208</v>
      </c>
      <c r="F376" s="131">
        <f t="shared" si="6"/>
        <v>44326</v>
      </c>
      <c r="H376" s="270" t="s">
        <v>7304</v>
      </c>
      <c r="I376" s="171" t="s">
        <v>6408</v>
      </c>
      <c r="J376" s="171" t="s">
        <v>125</v>
      </c>
      <c r="K376" s="171" t="s">
        <v>121</v>
      </c>
      <c r="L376" s="148">
        <v>113013</v>
      </c>
      <c r="M376" s="15">
        <v>44326</v>
      </c>
      <c r="N376" s="148">
        <v>217839</v>
      </c>
      <c r="O376" s="315" t="s">
        <v>27</v>
      </c>
      <c r="P376" s="14" t="s">
        <v>4327</v>
      </c>
      <c r="Q376" s="426">
        <v>15730860000</v>
      </c>
      <c r="R376" s="438"/>
      <c r="S376" s="426"/>
      <c r="T376" s="14"/>
      <c r="U376" s="162"/>
      <c r="V376" s="14"/>
      <c r="W376" s="14"/>
      <c r="X376" s="14"/>
    </row>
    <row r="377" spans="1:24" ht="25.5" customHeight="1">
      <c r="A377" s="45">
        <v>361</v>
      </c>
      <c r="B377" s="15">
        <v>44312</v>
      </c>
      <c r="C377" s="14" t="s">
        <v>9</v>
      </c>
      <c r="D377" s="14" t="s">
        <v>15</v>
      </c>
      <c r="E377" s="116" t="s">
        <v>297</v>
      </c>
      <c r="F377" s="131">
        <f t="shared" si="6"/>
        <v>44326</v>
      </c>
      <c r="G377" s="131"/>
      <c r="H377" s="262" t="s">
        <v>7305</v>
      </c>
      <c r="I377" s="171" t="s">
        <v>6409</v>
      </c>
      <c r="J377" s="171" t="s">
        <v>949</v>
      </c>
      <c r="K377" s="171" t="s">
        <v>425</v>
      </c>
      <c r="L377" s="98" t="s">
        <v>4727</v>
      </c>
      <c r="M377" s="399">
        <v>44326</v>
      </c>
      <c r="N377" s="148">
        <v>213090</v>
      </c>
      <c r="O377" s="113" t="s">
        <v>15</v>
      </c>
      <c r="P377" s="14" t="s">
        <v>4370</v>
      </c>
      <c r="Q377" s="426">
        <v>50000000</v>
      </c>
      <c r="R377" s="426" t="s">
        <v>6487</v>
      </c>
      <c r="S377" s="426"/>
      <c r="T377" s="14"/>
      <c r="U377" s="162"/>
      <c r="V377" s="14"/>
      <c r="W377" s="14"/>
      <c r="X377" s="14"/>
    </row>
    <row r="378" spans="1:24" ht="38.25" customHeight="1">
      <c r="A378" s="14">
        <v>362</v>
      </c>
      <c r="B378" s="15">
        <v>44312</v>
      </c>
      <c r="C378" s="14" t="s">
        <v>9</v>
      </c>
      <c r="D378" s="14" t="s">
        <v>23</v>
      </c>
      <c r="E378" s="221" t="s">
        <v>7267</v>
      </c>
      <c r="F378" s="131">
        <f t="shared" si="6"/>
        <v>44326</v>
      </c>
      <c r="G378" s="131"/>
      <c r="H378" s="262" t="s">
        <v>7268</v>
      </c>
      <c r="I378" s="171" t="s">
        <v>6409</v>
      </c>
      <c r="J378" s="171" t="s">
        <v>786</v>
      </c>
      <c r="K378" s="171" t="s">
        <v>409</v>
      </c>
      <c r="L378" s="178" t="s">
        <v>7306</v>
      </c>
      <c r="M378" s="15">
        <v>44326</v>
      </c>
      <c r="N378" s="118" t="s">
        <v>7307</v>
      </c>
      <c r="O378" s="192" t="s">
        <v>23</v>
      </c>
      <c r="P378" s="71" t="s">
        <v>4435</v>
      </c>
      <c r="Q378" s="426">
        <v>163600000</v>
      </c>
      <c r="R378" s="407"/>
      <c r="S378" s="431" t="s">
        <v>14</v>
      </c>
      <c r="T378" s="14"/>
      <c r="U378" s="162"/>
      <c r="V378" s="14"/>
      <c r="W378" s="14"/>
      <c r="X378" s="14"/>
    </row>
    <row r="379" spans="1:24" ht="25.5" customHeight="1">
      <c r="A379" s="45">
        <v>363</v>
      </c>
      <c r="B379" s="15">
        <v>44312</v>
      </c>
      <c r="C379" s="14" t="s">
        <v>9</v>
      </c>
      <c r="D379" s="14" t="s">
        <v>23</v>
      </c>
      <c r="E379" s="221" t="s">
        <v>4059</v>
      </c>
      <c r="F379" s="131">
        <f t="shared" si="6"/>
        <v>44326</v>
      </c>
      <c r="G379" s="131"/>
      <c r="H379" s="262" t="s">
        <v>7308</v>
      </c>
      <c r="I379" s="257" t="s">
        <v>6410</v>
      </c>
      <c r="J379" s="180" t="s">
        <v>7309</v>
      </c>
      <c r="K379" s="180" t="s">
        <v>964</v>
      </c>
      <c r="L379" s="178" t="s">
        <v>7310</v>
      </c>
      <c r="M379" s="15">
        <v>44326</v>
      </c>
      <c r="N379" s="118" t="s">
        <v>1717</v>
      </c>
      <c r="O379" s="192" t="s">
        <v>23</v>
      </c>
      <c r="P379" s="71" t="s">
        <v>7311</v>
      </c>
      <c r="Q379" s="426">
        <v>532800000</v>
      </c>
      <c r="R379" s="407"/>
      <c r="S379" s="442" t="s">
        <v>14</v>
      </c>
      <c r="T379" s="14"/>
      <c r="U379" s="162"/>
      <c r="V379" s="14"/>
      <c r="W379" s="14"/>
      <c r="X379" s="14"/>
    </row>
    <row r="380" spans="1:24" ht="25.5" customHeight="1">
      <c r="A380" s="14">
        <v>364</v>
      </c>
      <c r="B380" s="118">
        <v>44313</v>
      </c>
      <c r="C380" s="14" t="s">
        <v>9</v>
      </c>
      <c r="D380" s="14" t="s">
        <v>1005</v>
      </c>
      <c r="E380" s="116" t="s">
        <v>7312</v>
      </c>
      <c r="F380" s="131">
        <f t="shared" si="6"/>
        <v>44327</v>
      </c>
      <c r="H380" s="238" t="s">
        <v>7313</v>
      </c>
      <c r="I380" s="171" t="s">
        <v>6412</v>
      </c>
      <c r="J380" s="181" t="s">
        <v>364</v>
      </c>
      <c r="K380" s="181" t="s">
        <v>456</v>
      </c>
      <c r="L380" s="178"/>
      <c r="M380" s="15">
        <v>44315</v>
      </c>
      <c r="N380" s="148">
        <v>122875</v>
      </c>
      <c r="O380" s="113" t="s">
        <v>1005</v>
      </c>
      <c r="P380" s="14" t="s">
        <v>4370</v>
      </c>
      <c r="Q380" s="426">
        <v>120000000</v>
      </c>
      <c r="R380" s="540"/>
      <c r="S380" s="468"/>
      <c r="T380" s="49"/>
      <c r="U380" s="162"/>
      <c r="V380" s="14"/>
      <c r="W380" s="14"/>
      <c r="X380" s="14"/>
    </row>
    <row r="381" spans="1:24" ht="25.5" customHeight="1">
      <c r="A381" s="45">
        <v>365</v>
      </c>
      <c r="B381" s="118">
        <v>44313</v>
      </c>
      <c r="C381" s="14" t="s">
        <v>9</v>
      </c>
      <c r="D381" s="14" t="s">
        <v>1005</v>
      </c>
      <c r="E381" s="116" t="s">
        <v>7312</v>
      </c>
      <c r="F381" s="131">
        <f t="shared" si="6"/>
        <v>44327</v>
      </c>
      <c r="G381" s="158"/>
      <c r="H381" s="262" t="s">
        <v>7314</v>
      </c>
      <c r="I381" s="171" t="s">
        <v>6412</v>
      </c>
      <c r="J381" s="181" t="s">
        <v>364</v>
      </c>
      <c r="K381" s="171" t="s">
        <v>456</v>
      </c>
      <c r="L381" s="179"/>
      <c r="M381" s="15">
        <v>44315</v>
      </c>
      <c r="N381" s="148">
        <v>122875</v>
      </c>
      <c r="O381" s="113" t="s">
        <v>1005</v>
      </c>
      <c r="P381" s="14" t="s">
        <v>4370</v>
      </c>
      <c r="Q381" s="426">
        <v>130000000</v>
      </c>
      <c r="R381" s="540"/>
      <c r="S381" s="468"/>
      <c r="T381" s="49"/>
      <c r="U381" s="162"/>
      <c r="V381" s="14"/>
      <c r="W381" s="14"/>
      <c r="X381" s="14"/>
    </row>
    <row r="382" spans="1:24" ht="102" customHeight="1">
      <c r="A382" s="14">
        <v>366</v>
      </c>
      <c r="B382" s="350">
        <v>44313</v>
      </c>
      <c r="C382" s="25" t="s">
        <v>9</v>
      </c>
      <c r="D382" s="35" t="s">
        <v>10</v>
      </c>
      <c r="E382" s="149" t="s">
        <v>1999</v>
      </c>
      <c r="F382" s="131">
        <f t="shared" si="6"/>
        <v>44327</v>
      </c>
      <c r="H382" s="453" t="s">
        <v>7315</v>
      </c>
      <c r="I382" s="242" t="s">
        <v>6409</v>
      </c>
      <c r="J382" s="242" t="s">
        <v>125</v>
      </c>
      <c r="K382" s="242" t="s">
        <v>121</v>
      </c>
      <c r="L382" s="245">
        <v>137119</v>
      </c>
      <c r="M382" s="34">
        <v>44327</v>
      </c>
      <c r="N382" s="351" t="s">
        <v>7316</v>
      </c>
      <c r="O382" s="149" t="s">
        <v>10</v>
      </c>
      <c r="P382" s="71" t="s">
        <v>4327</v>
      </c>
      <c r="Q382" s="426">
        <v>2131800000</v>
      </c>
      <c r="R382" s="442"/>
      <c r="S382" s="569"/>
      <c r="T382" s="14"/>
      <c r="U382" s="162"/>
      <c r="V382" s="14"/>
      <c r="W382" s="14"/>
      <c r="X382" s="14"/>
    </row>
    <row r="383" spans="1:24" ht="51" customHeight="1">
      <c r="A383" s="45">
        <v>367</v>
      </c>
      <c r="B383" s="118">
        <v>44313</v>
      </c>
      <c r="C383" s="14" t="s">
        <v>9</v>
      </c>
      <c r="D383" s="14" t="s">
        <v>15</v>
      </c>
      <c r="E383" s="113" t="s">
        <v>7317</v>
      </c>
      <c r="F383" s="131">
        <f t="shared" si="6"/>
        <v>44327</v>
      </c>
      <c r="G383" s="395"/>
      <c r="H383" s="262" t="s">
        <v>7318</v>
      </c>
      <c r="I383" s="171" t="s">
        <v>6408</v>
      </c>
      <c r="J383" s="171" t="s">
        <v>1059</v>
      </c>
      <c r="K383" s="171" t="s">
        <v>1060</v>
      </c>
      <c r="L383" s="98" t="s">
        <v>7319</v>
      </c>
      <c r="M383" s="15">
        <v>44327</v>
      </c>
      <c r="N383" s="98" t="s">
        <v>7320</v>
      </c>
      <c r="O383" s="113" t="s">
        <v>15</v>
      </c>
      <c r="P383" s="14" t="s">
        <v>4429</v>
      </c>
      <c r="Q383" s="426">
        <v>265000000</v>
      </c>
      <c r="R383" s="426" t="s">
        <v>6487</v>
      </c>
      <c r="S383" s="426"/>
      <c r="T383" s="14"/>
      <c r="U383" s="162"/>
      <c r="V383" s="14"/>
      <c r="W383" s="14"/>
      <c r="X383" s="14"/>
    </row>
    <row r="384" spans="1:24" ht="51" customHeight="1">
      <c r="A384" s="14">
        <v>368</v>
      </c>
      <c r="B384" s="118">
        <v>44313</v>
      </c>
      <c r="C384" s="14" t="s">
        <v>9</v>
      </c>
      <c r="D384" s="14" t="s">
        <v>15</v>
      </c>
      <c r="E384" s="113" t="s">
        <v>7317</v>
      </c>
      <c r="F384" s="131">
        <f t="shared" si="6"/>
        <v>44327</v>
      </c>
      <c r="G384" s="395"/>
      <c r="H384" s="262" t="s">
        <v>7321</v>
      </c>
      <c r="I384" s="171" t="s">
        <v>6408</v>
      </c>
      <c r="J384" s="171" t="s">
        <v>1059</v>
      </c>
      <c r="K384" s="171" t="s">
        <v>1060</v>
      </c>
      <c r="L384" s="98" t="s">
        <v>7319</v>
      </c>
      <c r="M384" s="15">
        <v>44327</v>
      </c>
      <c r="N384" s="98" t="s">
        <v>7320</v>
      </c>
      <c r="O384" s="113" t="s">
        <v>15</v>
      </c>
      <c r="P384" s="14" t="s">
        <v>4429</v>
      </c>
      <c r="Q384" s="426">
        <v>821000000</v>
      </c>
      <c r="R384" s="426" t="s">
        <v>6487</v>
      </c>
      <c r="S384" s="426"/>
      <c r="T384" s="14"/>
      <c r="U384" s="162"/>
      <c r="V384" s="14"/>
      <c r="W384" s="14"/>
      <c r="X384" s="14"/>
    </row>
    <row r="385" spans="1:24" ht="51" customHeight="1">
      <c r="A385" s="45">
        <v>369</v>
      </c>
      <c r="B385" s="118">
        <v>44313</v>
      </c>
      <c r="C385" s="14" t="s">
        <v>9</v>
      </c>
      <c r="D385" s="14" t="s">
        <v>15</v>
      </c>
      <c r="E385" s="113" t="s">
        <v>7317</v>
      </c>
      <c r="F385" s="131">
        <f t="shared" si="6"/>
        <v>44327</v>
      </c>
      <c r="G385" s="395"/>
      <c r="H385" s="262" t="s">
        <v>7322</v>
      </c>
      <c r="I385" s="171" t="s">
        <v>6408</v>
      </c>
      <c r="J385" s="171" t="s">
        <v>1059</v>
      </c>
      <c r="K385" s="171" t="s">
        <v>1060</v>
      </c>
      <c r="L385" s="98" t="s">
        <v>7319</v>
      </c>
      <c r="M385" s="15">
        <v>44327</v>
      </c>
      <c r="N385" s="98" t="s">
        <v>7320</v>
      </c>
      <c r="O385" s="113" t="s">
        <v>15</v>
      </c>
      <c r="P385" s="14" t="s">
        <v>4429</v>
      </c>
      <c r="Q385" s="426">
        <v>623000000</v>
      </c>
      <c r="R385" s="426" t="s">
        <v>6487</v>
      </c>
      <c r="S385" s="426"/>
      <c r="T385" s="14"/>
      <c r="U385" s="162"/>
      <c r="V385" s="14"/>
      <c r="W385" s="14"/>
      <c r="X385" s="14"/>
    </row>
    <row r="386" spans="1:24" ht="51" customHeight="1">
      <c r="A386" s="14">
        <v>370</v>
      </c>
      <c r="B386" s="118">
        <v>44313</v>
      </c>
      <c r="C386" s="14" t="s">
        <v>9</v>
      </c>
      <c r="D386" s="14" t="s">
        <v>15</v>
      </c>
      <c r="E386" s="113" t="s">
        <v>7317</v>
      </c>
      <c r="F386" s="131">
        <f t="shared" si="6"/>
        <v>44327</v>
      </c>
      <c r="G386" s="395"/>
      <c r="H386" s="262" t="s">
        <v>7323</v>
      </c>
      <c r="I386" s="171" t="s">
        <v>6408</v>
      </c>
      <c r="J386" s="171" t="s">
        <v>1059</v>
      </c>
      <c r="K386" s="171" t="s">
        <v>1060</v>
      </c>
      <c r="L386" s="98" t="s">
        <v>7319</v>
      </c>
      <c r="M386" s="15">
        <v>44327</v>
      </c>
      <c r="N386" s="98" t="s">
        <v>7320</v>
      </c>
      <c r="O386" s="113" t="s">
        <v>15</v>
      </c>
      <c r="P386" s="14" t="s">
        <v>4429</v>
      </c>
      <c r="Q386" s="426">
        <v>210000000</v>
      </c>
      <c r="R386" s="426" t="s">
        <v>6487</v>
      </c>
      <c r="S386" s="426"/>
      <c r="T386" s="14"/>
      <c r="U386" s="162"/>
      <c r="V386" s="14"/>
      <c r="W386" s="14"/>
      <c r="X386" s="14"/>
    </row>
    <row r="387" spans="1:24" ht="51" customHeight="1">
      <c r="A387" s="45">
        <v>371</v>
      </c>
      <c r="B387" s="118">
        <v>44313</v>
      </c>
      <c r="C387" s="14" t="s">
        <v>9</v>
      </c>
      <c r="D387" s="14" t="s">
        <v>1005</v>
      </c>
      <c r="E387" s="116" t="s">
        <v>6880</v>
      </c>
      <c r="F387" s="131">
        <f t="shared" si="6"/>
        <v>44327</v>
      </c>
      <c r="G387" s="158"/>
      <c r="H387" s="262" t="s">
        <v>6881</v>
      </c>
      <c r="I387" s="171" t="s">
        <v>6408</v>
      </c>
      <c r="J387" s="171" t="s">
        <v>501</v>
      </c>
      <c r="K387" s="171" t="s">
        <v>964</v>
      </c>
      <c r="L387" s="98" t="s">
        <v>7324</v>
      </c>
      <c r="M387" s="118">
        <v>44326</v>
      </c>
      <c r="N387" s="148">
        <v>213456</v>
      </c>
      <c r="O387" s="113" t="s">
        <v>1005</v>
      </c>
      <c r="P387" s="71" t="s">
        <v>4327</v>
      </c>
      <c r="Q387" s="426">
        <v>65830000</v>
      </c>
      <c r="R387" s="426"/>
      <c r="S387" s="438"/>
      <c r="T387" s="14"/>
      <c r="U387" s="162"/>
      <c r="V387" s="14"/>
      <c r="W387" s="14"/>
      <c r="X387" s="14"/>
    </row>
    <row r="388" spans="1:24" ht="38.25" customHeight="1">
      <c r="A388" s="14">
        <v>372</v>
      </c>
      <c r="B388" s="118">
        <v>44314</v>
      </c>
      <c r="C388" s="14" t="s">
        <v>9</v>
      </c>
      <c r="D388" s="14" t="s">
        <v>10</v>
      </c>
      <c r="E388" s="372" t="s">
        <v>329</v>
      </c>
      <c r="F388" s="131">
        <f t="shared" si="6"/>
        <v>44328</v>
      </c>
      <c r="G388" s="158"/>
      <c r="H388" s="262" t="s">
        <v>7325</v>
      </c>
      <c r="I388" s="171" t="s">
        <v>6412</v>
      </c>
      <c r="J388" s="171" t="s">
        <v>7326</v>
      </c>
      <c r="K388" s="171" t="s">
        <v>922</v>
      </c>
      <c r="L388" s="178"/>
      <c r="M388" s="118">
        <v>44315</v>
      </c>
      <c r="N388" s="98" t="s">
        <v>7327</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2944</v>
      </c>
      <c r="F389" s="131">
        <f t="shared" si="6"/>
        <v>44328</v>
      </c>
      <c r="G389" s="158"/>
      <c r="H389" s="265" t="s">
        <v>7328</v>
      </c>
      <c r="I389" s="171" t="s">
        <v>6408</v>
      </c>
      <c r="J389" s="171" t="s">
        <v>7329</v>
      </c>
      <c r="K389" s="171" t="s">
        <v>414</v>
      </c>
      <c r="L389" s="98" t="s">
        <v>7330</v>
      </c>
      <c r="M389" s="15">
        <v>44327</v>
      </c>
      <c r="N389" s="98" t="s">
        <v>7331</v>
      </c>
      <c r="O389" s="113" t="s">
        <v>15</v>
      </c>
      <c r="P389" s="14" t="s">
        <v>4452</v>
      </c>
      <c r="Q389" s="426">
        <v>30000000</v>
      </c>
      <c r="R389" s="426" t="s">
        <v>6487</v>
      </c>
      <c r="S389" s="426"/>
      <c r="T389" s="14"/>
      <c r="U389" s="162"/>
      <c r="V389" s="14"/>
      <c r="W389" s="14"/>
      <c r="X389" s="14"/>
    </row>
    <row r="390" spans="1:24" ht="38.25" customHeight="1">
      <c r="A390" s="14">
        <v>374</v>
      </c>
      <c r="B390" s="118">
        <v>44314</v>
      </c>
      <c r="C390" s="14" t="s">
        <v>9</v>
      </c>
      <c r="D390" s="14" t="s">
        <v>10</v>
      </c>
      <c r="E390" s="116" t="s">
        <v>7332</v>
      </c>
      <c r="F390" s="131">
        <f t="shared" si="6"/>
        <v>44328</v>
      </c>
      <c r="G390" s="158"/>
      <c r="H390" s="262" t="s">
        <v>7248</v>
      </c>
      <c r="I390" s="171" t="s">
        <v>6412</v>
      </c>
      <c r="J390" s="171" t="s">
        <v>4656</v>
      </c>
      <c r="K390" s="171" t="s">
        <v>456</v>
      </c>
      <c r="L390" s="178"/>
      <c r="M390" s="399">
        <v>44315</v>
      </c>
      <c r="N390" s="351" t="s">
        <v>7333</v>
      </c>
      <c r="O390" s="113" t="s">
        <v>10</v>
      </c>
      <c r="P390" s="14"/>
      <c r="Q390" s="426"/>
      <c r="R390" s="426"/>
      <c r="S390" s="426"/>
      <c r="T390" s="14"/>
      <c r="U390" s="162"/>
      <c r="V390" s="14"/>
      <c r="W390" s="14"/>
      <c r="X390" s="14"/>
    </row>
    <row r="391" spans="1:24" ht="178.5" customHeight="1">
      <c r="A391" s="45">
        <v>375</v>
      </c>
      <c r="B391" s="118">
        <v>44314</v>
      </c>
      <c r="C391" s="14" t="s">
        <v>9</v>
      </c>
      <c r="D391" s="14" t="s">
        <v>1005</v>
      </c>
      <c r="E391" s="116" t="s">
        <v>6701</v>
      </c>
      <c r="F391" s="131">
        <f t="shared" si="6"/>
        <v>44328</v>
      </c>
      <c r="G391" s="158"/>
      <c r="H391" s="262" t="s">
        <v>7334</v>
      </c>
      <c r="I391" s="171" t="s">
        <v>6412</v>
      </c>
      <c r="J391" s="171" t="s">
        <v>435</v>
      </c>
      <c r="K391" s="171" t="s">
        <v>409</v>
      </c>
      <c r="L391" s="98"/>
      <c r="M391" s="15">
        <v>44319</v>
      </c>
      <c r="N391" s="17" t="s">
        <v>7335</v>
      </c>
      <c r="O391" s="113" t="s">
        <v>1005</v>
      </c>
      <c r="P391" s="14" t="s">
        <v>7336</v>
      </c>
      <c r="Q391" s="426">
        <v>529860336</v>
      </c>
      <c r="R391" s="426"/>
      <c r="S391" s="426"/>
      <c r="T391" s="14"/>
      <c r="U391" s="162"/>
      <c r="V391" s="14"/>
      <c r="W391" s="14"/>
      <c r="X391" s="14"/>
    </row>
    <row r="392" spans="1:24" ht="12.75" customHeight="1">
      <c r="A392" s="14">
        <v>376</v>
      </c>
      <c r="B392" s="118">
        <v>44314</v>
      </c>
      <c r="C392" s="14" t="s">
        <v>9</v>
      </c>
      <c r="D392" s="14" t="s">
        <v>1005</v>
      </c>
      <c r="E392" s="116" t="s">
        <v>7337</v>
      </c>
      <c r="F392" s="131">
        <f t="shared" si="6"/>
        <v>44328</v>
      </c>
      <c r="G392" s="158"/>
      <c r="H392" s="262" t="s">
        <v>7338</v>
      </c>
      <c r="I392" s="171" t="s">
        <v>6409</v>
      </c>
      <c r="J392" s="171" t="s">
        <v>7124</v>
      </c>
      <c r="K392" s="171" t="s">
        <v>964</v>
      </c>
      <c r="L392" s="98" t="s">
        <v>7339</v>
      </c>
      <c r="M392" s="118">
        <v>44328</v>
      </c>
      <c r="N392" s="98" t="s">
        <v>4829</v>
      </c>
      <c r="O392" s="113" t="s">
        <v>1005</v>
      </c>
      <c r="P392" s="71" t="s">
        <v>4327</v>
      </c>
      <c r="Q392" s="426">
        <v>358055940</v>
      </c>
      <c r="R392" s="426"/>
      <c r="S392" s="438"/>
      <c r="T392" s="14"/>
      <c r="U392" s="162"/>
      <c r="V392" s="14"/>
      <c r="W392" s="14"/>
      <c r="X392" s="14"/>
    </row>
    <row r="393" spans="1:24" ht="38.25" customHeight="1">
      <c r="A393" s="45">
        <v>377</v>
      </c>
      <c r="B393" s="118">
        <v>44314</v>
      </c>
      <c r="C393" s="14" t="s">
        <v>9</v>
      </c>
      <c r="D393" s="14" t="s">
        <v>15</v>
      </c>
      <c r="E393" s="372" t="s">
        <v>314</v>
      </c>
      <c r="F393" s="131">
        <f t="shared" si="6"/>
        <v>44328</v>
      </c>
      <c r="G393" s="158"/>
      <c r="H393" s="262" t="s">
        <v>7340</v>
      </c>
      <c r="I393" s="171" t="s">
        <v>6409</v>
      </c>
      <c r="J393" s="171" t="s">
        <v>408</v>
      </c>
      <c r="K393" s="171" t="s">
        <v>964</v>
      </c>
      <c r="L393" s="98" t="s">
        <v>7341</v>
      </c>
      <c r="M393" s="15">
        <v>44328</v>
      </c>
      <c r="N393" s="98" t="s">
        <v>4716</v>
      </c>
      <c r="O393" s="171" t="s">
        <v>15</v>
      </c>
      <c r="P393" s="71" t="s">
        <v>4327</v>
      </c>
      <c r="Q393" s="426">
        <v>47000000</v>
      </c>
      <c r="R393" s="426" t="s">
        <v>6480</v>
      </c>
      <c r="S393" s="426"/>
      <c r="T393" s="14"/>
      <c r="U393" s="162"/>
      <c r="V393" s="14"/>
      <c r="W393" s="14"/>
      <c r="X393" s="14"/>
    </row>
    <row r="394" spans="1:24" ht="38.25" customHeight="1">
      <c r="A394" s="14">
        <v>378</v>
      </c>
      <c r="B394" s="118">
        <v>44314</v>
      </c>
      <c r="C394" s="14" t="s">
        <v>9</v>
      </c>
      <c r="D394" s="14" t="s">
        <v>10</v>
      </c>
      <c r="E394" s="116" t="s">
        <v>389</v>
      </c>
      <c r="F394" s="131">
        <f t="shared" si="6"/>
        <v>44328</v>
      </c>
      <c r="G394" s="158"/>
      <c r="H394" s="262" t="s">
        <v>7342</v>
      </c>
      <c r="I394" s="171" t="s">
        <v>6408</v>
      </c>
      <c r="J394" s="171" t="s">
        <v>309</v>
      </c>
      <c r="K394" s="171" t="s">
        <v>853</v>
      </c>
      <c r="L394" s="148">
        <v>156477</v>
      </c>
      <c r="M394" s="15">
        <v>44328</v>
      </c>
      <c r="N394" s="351" t="s">
        <v>7343</v>
      </c>
      <c r="O394" s="14" t="s">
        <v>10</v>
      </c>
      <c r="P394" s="14" t="s">
        <v>4327</v>
      </c>
      <c r="Q394" s="426">
        <v>75000000</v>
      </c>
      <c r="R394" s="426"/>
      <c r="S394" s="426"/>
      <c r="T394" s="14"/>
      <c r="U394" s="162"/>
      <c r="V394" s="14"/>
      <c r="W394" s="14"/>
      <c r="X394" s="14"/>
    </row>
    <row r="395" spans="1:24" ht="25.5" customHeight="1">
      <c r="A395" s="45">
        <v>379</v>
      </c>
      <c r="B395" s="118">
        <v>44315</v>
      </c>
      <c r="C395" s="14" t="s">
        <v>9</v>
      </c>
      <c r="D395" s="14" t="s">
        <v>10</v>
      </c>
      <c r="E395" s="116" t="s">
        <v>323</v>
      </c>
      <c r="F395" s="131">
        <f t="shared" si="6"/>
        <v>44329</v>
      </c>
      <c r="G395" s="158"/>
      <c r="H395" s="262" t="s">
        <v>7344</v>
      </c>
      <c r="I395" s="171" t="s">
        <v>6408</v>
      </c>
      <c r="J395" s="171" t="s">
        <v>969</v>
      </c>
      <c r="K395" s="171" t="s">
        <v>516</v>
      </c>
      <c r="L395" s="98" t="s">
        <v>1635</v>
      </c>
      <c r="M395" s="15">
        <v>44329</v>
      </c>
      <c r="N395" s="148">
        <v>253632</v>
      </c>
      <c r="O395" s="14" t="s">
        <v>10</v>
      </c>
      <c r="P395" s="14" t="s">
        <v>4370</v>
      </c>
      <c r="Q395" s="426">
        <v>35000000</v>
      </c>
      <c r="R395" s="426"/>
      <c r="S395" s="426"/>
      <c r="T395" s="14"/>
      <c r="U395" s="162"/>
      <c r="V395" s="14"/>
      <c r="W395" s="14"/>
      <c r="X395" s="14"/>
    </row>
    <row r="396" spans="1:24" ht="38.25" customHeight="1">
      <c r="A396" s="14">
        <v>380</v>
      </c>
      <c r="B396" s="118">
        <v>44315</v>
      </c>
      <c r="C396" s="14" t="s">
        <v>9</v>
      </c>
      <c r="D396" s="14" t="s">
        <v>23</v>
      </c>
      <c r="E396" s="221" t="s">
        <v>7345</v>
      </c>
      <c r="F396" s="131">
        <f t="shared" ref="F396:F459" si="7">B396+14</f>
        <v>44329</v>
      </c>
      <c r="G396" s="158"/>
      <c r="H396" s="262" t="s">
        <v>7346</v>
      </c>
      <c r="I396" s="171" t="s">
        <v>6412</v>
      </c>
      <c r="J396" s="171" t="s">
        <v>1946</v>
      </c>
      <c r="K396" s="171" t="s">
        <v>416</v>
      </c>
      <c r="L396" s="178" t="s">
        <v>355</v>
      </c>
      <c r="M396" s="399" t="s">
        <v>7347</v>
      </c>
      <c r="N396" s="399" t="s">
        <v>7348</v>
      </c>
      <c r="O396" s="192" t="s">
        <v>23</v>
      </c>
      <c r="P396" s="71" t="s">
        <v>7095</v>
      </c>
      <c r="Q396" s="426">
        <v>60000000</v>
      </c>
      <c r="R396" s="407"/>
      <c r="S396" s="426"/>
      <c r="T396" s="14"/>
      <c r="U396" s="162"/>
      <c r="V396" s="14"/>
      <c r="W396" s="14"/>
      <c r="X396" s="14"/>
    </row>
    <row r="397" spans="1:24" ht="25.5" customHeight="1">
      <c r="A397" s="45">
        <v>381</v>
      </c>
      <c r="B397" s="118">
        <v>44315</v>
      </c>
      <c r="C397" s="14" t="s">
        <v>9</v>
      </c>
      <c r="D397" s="14" t="s">
        <v>27</v>
      </c>
      <c r="E397" s="189" t="s">
        <v>973</v>
      </c>
      <c r="F397" s="131">
        <f t="shared" si="7"/>
        <v>44329</v>
      </c>
      <c r="G397" s="158"/>
      <c r="H397" s="262" t="s">
        <v>7349</v>
      </c>
      <c r="I397" s="177" t="s">
        <v>6412</v>
      </c>
      <c r="J397" s="171" t="s">
        <v>1720</v>
      </c>
      <c r="K397" s="171" t="s">
        <v>903</v>
      </c>
      <c r="L397" s="148"/>
      <c r="M397" s="59">
        <v>44321</v>
      </c>
      <c r="N397" s="23">
        <v>188619</v>
      </c>
      <c r="O397" s="171" t="s">
        <v>27</v>
      </c>
      <c r="P397" s="14" t="s">
        <v>6475</v>
      </c>
      <c r="Q397" s="426">
        <v>2500000000</v>
      </c>
      <c r="R397" s="426"/>
      <c r="S397" s="426"/>
      <c r="T397" s="14"/>
      <c r="U397" s="162"/>
      <c r="V397" s="14"/>
      <c r="W397" s="14"/>
      <c r="X397" s="14"/>
    </row>
    <row r="398" spans="1:24" ht="25.5" customHeight="1">
      <c r="A398" s="14">
        <v>382</v>
      </c>
      <c r="B398" s="118">
        <v>44315</v>
      </c>
      <c r="C398" s="14" t="s">
        <v>9</v>
      </c>
      <c r="D398" s="14" t="s">
        <v>1005</v>
      </c>
      <c r="E398" s="189" t="s">
        <v>7350</v>
      </c>
      <c r="F398" s="131">
        <f t="shared" si="7"/>
        <v>44329</v>
      </c>
      <c r="G398" s="158"/>
      <c r="H398" s="262" t="s">
        <v>7351</v>
      </c>
      <c r="I398" s="171" t="s">
        <v>6410</v>
      </c>
      <c r="J398" s="177" t="s">
        <v>2343</v>
      </c>
      <c r="K398" s="177" t="s">
        <v>438</v>
      </c>
      <c r="L398" s="98" t="s">
        <v>7352</v>
      </c>
      <c r="M398" s="118">
        <v>44329</v>
      </c>
      <c r="N398" s="98" t="s">
        <v>4808</v>
      </c>
      <c r="O398" s="113" t="s">
        <v>1005</v>
      </c>
      <c r="P398" s="14" t="s">
        <v>5106</v>
      </c>
      <c r="Q398" s="426">
        <v>23000000</v>
      </c>
      <c r="R398" s="426"/>
      <c r="S398" s="438"/>
      <c r="T398" s="14"/>
      <c r="U398" s="162"/>
      <c r="V398" s="14"/>
      <c r="W398" s="14"/>
      <c r="X398" s="14"/>
    </row>
    <row r="399" spans="1:24" ht="25.5" customHeight="1">
      <c r="A399" s="45">
        <v>383</v>
      </c>
      <c r="B399" s="118">
        <v>44316</v>
      </c>
      <c r="C399" s="14" t="s">
        <v>9</v>
      </c>
      <c r="D399" s="14" t="s">
        <v>5</v>
      </c>
      <c r="E399" s="14" t="s">
        <v>7353</v>
      </c>
      <c r="F399" s="131">
        <f t="shared" si="7"/>
        <v>44330</v>
      </c>
      <c r="G399" s="158"/>
      <c r="H399" s="262" t="s">
        <v>7344</v>
      </c>
      <c r="I399" s="171" t="s">
        <v>6412</v>
      </c>
      <c r="J399" s="171" t="s">
        <v>969</v>
      </c>
      <c r="K399" s="171" t="s">
        <v>516</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1002</v>
      </c>
      <c r="E400" s="14" t="s">
        <v>180</v>
      </c>
      <c r="F400" s="131">
        <f t="shared" si="7"/>
        <v>44330</v>
      </c>
      <c r="G400" s="158"/>
      <c r="H400" s="262" t="s">
        <v>7354</v>
      </c>
      <c r="I400" s="171" t="s">
        <v>6409</v>
      </c>
      <c r="J400" s="171" t="s">
        <v>7355</v>
      </c>
      <c r="K400" s="171" t="s">
        <v>409</v>
      </c>
      <c r="L400" s="333" t="s">
        <v>7356</v>
      </c>
      <c r="M400" s="391">
        <v>44328</v>
      </c>
      <c r="N400" s="333" t="s">
        <v>1914</v>
      </c>
      <c r="O400" s="171" t="s">
        <v>1002</v>
      </c>
      <c r="P400" s="14" t="s">
        <v>4435</v>
      </c>
      <c r="Q400" s="426">
        <v>69000000</v>
      </c>
      <c r="R400" s="426"/>
      <c r="S400" s="426"/>
      <c r="T400" s="14"/>
      <c r="U400" s="162"/>
      <c r="V400" s="14"/>
      <c r="W400" s="14"/>
      <c r="X400" s="14"/>
    </row>
    <row r="401" spans="1:24" ht="38.25" customHeight="1">
      <c r="A401" s="45">
        <v>385</v>
      </c>
      <c r="B401" s="118">
        <v>44316</v>
      </c>
      <c r="C401" s="14" t="s">
        <v>9</v>
      </c>
      <c r="D401" s="14" t="s">
        <v>27</v>
      </c>
      <c r="E401" s="192" t="s">
        <v>471</v>
      </c>
      <c r="F401" s="131">
        <f t="shared" si="7"/>
        <v>44330</v>
      </c>
      <c r="G401" s="158"/>
      <c r="H401" s="262" t="s">
        <v>7357</v>
      </c>
      <c r="I401" s="171" t="s">
        <v>6412</v>
      </c>
      <c r="J401" s="171" t="s">
        <v>408</v>
      </c>
      <c r="K401" s="171" t="s">
        <v>964</v>
      </c>
      <c r="L401" s="178"/>
      <c r="M401" s="399">
        <v>44319</v>
      </c>
      <c r="N401" s="23">
        <v>167069</v>
      </c>
      <c r="O401" s="171" t="s">
        <v>27</v>
      </c>
      <c r="P401" s="14" t="s">
        <v>4327</v>
      </c>
      <c r="Q401" s="426">
        <v>312090000</v>
      </c>
      <c r="R401" s="438"/>
      <c r="S401" s="426"/>
      <c r="T401" s="14"/>
      <c r="U401" s="162"/>
      <c r="V401" s="14"/>
      <c r="W401" s="14"/>
      <c r="X401" s="14"/>
    </row>
    <row r="402" spans="1:24" ht="51" customHeight="1">
      <c r="A402" s="14">
        <v>386</v>
      </c>
      <c r="B402" s="118">
        <v>44316</v>
      </c>
      <c r="C402" s="14" t="s">
        <v>9</v>
      </c>
      <c r="D402" s="14" t="s">
        <v>27</v>
      </c>
      <c r="E402" s="192" t="s">
        <v>684</v>
      </c>
      <c r="F402" s="131">
        <f t="shared" si="7"/>
        <v>44330</v>
      </c>
      <c r="G402" s="158"/>
      <c r="H402" s="262" t="s">
        <v>7358</v>
      </c>
      <c r="I402" s="171" t="s">
        <v>6415</v>
      </c>
      <c r="J402" s="235" t="s">
        <v>442</v>
      </c>
      <c r="K402" s="171" t="s">
        <v>1097</v>
      </c>
      <c r="L402" s="178"/>
      <c r="M402" s="15">
        <v>44320</v>
      </c>
      <c r="N402" s="148">
        <v>170356</v>
      </c>
      <c r="O402" s="171" t="s">
        <v>27</v>
      </c>
      <c r="P402" s="14" t="s">
        <v>7359</v>
      </c>
      <c r="Q402" s="426">
        <v>293550000</v>
      </c>
      <c r="R402" s="438"/>
      <c r="S402" s="426"/>
      <c r="T402" s="14"/>
      <c r="U402" s="162"/>
      <c r="V402" s="14"/>
      <c r="W402" s="14"/>
      <c r="X402" s="14"/>
    </row>
    <row r="403" spans="1:24" ht="57" customHeight="1">
      <c r="A403" s="45">
        <v>387</v>
      </c>
      <c r="B403" s="118">
        <v>44316</v>
      </c>
      <c r="C403" s="14" t="s">
        <v>9</v>
      </c>
      <c r="D403" s="14" t="s">
        <v>10</v>
      </c>
      <c r="E403" s="192" t="s">
        <v>7247</v>
      </c>
      <c r="F403" s="131">
        <f t="shared" si="7"/>
        <v>44330</v>
      </c>
      <c r="G403" s="158"/>
      <c r="H403" s="272" t="s">
        <v>7248</v>
      </c>
      <c r="I403" s="171" t="s">
        <v>6417</v>
      </c>
      <c r="J403" s="171" t="s">
        <v>4656</v>
      </c>
      <c r="K403" s="171" t="s">
        <v>456</v>
      </c>
      <c r="L403" s="178"/>
      <c r="M403" s="118">
        <v>44330</v>
      </c>
      <c r="N403" s="98" t="s">
        <v>1933</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7360</v>
      </c>
      <c r="F404" s="131">
        <f t="shared" si="7"/>
        <v>44330</v>
      </c>
      <c r="H404" s="273" t="s">
        <v>7361</v>
      </c>
      <c r="I404" s="171" t="s">
        <v>6408</v>
      </c>
      <c r="J404" s="171" t="s">
        <v>299</v>
      </c>
      <c r="K404" s="171" t="s">
        <v>409</v>
      </c>
      <c r="L404" s="148">
        <v>169991</v>
      </c>
      <c r="M404" s="15">
        <v>44330</v>
      </c>
      <c r="N404" s="148">
        <v>258745</v>
      </c>
      <c r="O404" s="14" t="s">
        <v>10</v>
      </c>
      <c r="P404" s="14" t="s">
        <v>4327</v>
      </c>
      <c r="Q404" s="426">
        <v>132750000</v>
      </c>
      <c r="R404" s="211"/>
      <c r="S404" s="426"/>
      <c r="T404" s="14" t="s">
        <v>7362</v>
      </c>
      <c r="U404" s="410">
        <v>1327500</v>
      </c>
      <c r="V404" s="14" t="s">
        <v>19</v>
      </c>
      <c r="W404" s="23" t="s">
        <v>7363</v>
      </c>
      <c r="X404" s="14" t="s">
        <v>14</v>
      </c>
    </row>
    <row r="405" spans="1:24" ht="25.5" customHeight="1">
      <c r="A405" s="45">
        <v>389</v>
      </c>
      <c r="B405" s="118">
        <v>44316</v>
      </c>
      <c r="C405" s="14" t="s">
        <v>9</v>
      </c>
      <c r="D405" s="14" t="s">
        <v>1005</v>
      </c>
      <c r="E405" s="189" t="s">
        <v>4011</v>
      </c>
      <c r="F405" s="131">
        <f t="shared" si="7"/>
        <v>44330</v>
      </c>
      <c r="G405" s="158"/>
      <c r="H405" s="262" t="s">
        <v>7014</v>
      </c>
      <c r="I405" s="171" t="s">
        <v>6412</v>
      </c>
      <c r="J405" s="171" t="s">
        <v>874</v>
      </c>
      <c r="K405" s="171" t="s">
        <v>875</v>
      </c>
      <c r="L405" s="178"/>
      <c r="M405" s="15">
        <v>44321</v>
      </c>
      <c r="N405" s="17" t="s">
        <v>7364</v>
      </c>
      <c r="O405" s="14" t="s">
        <v>1005</v>
      </c>
      <c r="P405" s="14" t="s">
        <v>4429</v>
      </c>
      <c r="Q405" s="426">
        <v>2616072300</v>
      </c>
      <c r="R405" s="426"/>
      <c r="S405" s="426"/>
      <c r="T405" s="14"/>
      <c r="U405" s="162"/>
      <c r="V405" s="14"/>
      <c r="W405" s="14"/>
      <c r="X405" s="14"/>
    </row>
    <row r="406" spans="1:24" ht="38.25" customHeight="1">
      <c r="A406" s="14">
        <v>390</v>
      </c>
      <c r="B406" s="118">
        <v>44316</v>
      </c>
      <c r="C406" s="14" t="s">
        <v>9</v>
      </c>
      <c r="D406" s="113" t="s">
        <v>10</v>
      </c>
      <c r="E406" s="189" t="s">
        <v>7332</v>
      </c>
      <c r="F406" s="131">
        <f t="shared" si="7"/>
        <v>44330</v>
      </c>
      <c r="G406" s="158"/>
      <c r="H406" s="266" t="s">
        <v>7248</v>
      </c>
      <c r="I406" s="178" t="s">
        <v>6410</v>
      </c>
      <c r="J406" s="178" t="s">
        <v>4656</v>
      </c>
      <c r="K406" s="178" t="s">
        <v>456</v>
      </c>
      <c r="L406" s="148">
        <v>165973</v>
      </c>
      <c r="M406" s="15">
        <v>44329</v>
      </c>
      <c r="N406" s="148">
        <v>253267</v>
      </c>
      <c r="O406" s="113" t="s">
        <v>10</v>
      </c>
      <c r="P406" s="14" t="s">
        <v>4370</v>
      </c>
      <c r="Q406" s="426">
        <v>50000000</v>
      </c>
      <c r="R406" s="426"/>
      <c r="S406" s="426"/>
      <c r="T406" s="14"/>
      <c r="U406" s="162"/>
      <c r="V406" s="14"/>
      <c r="W406" s="14"/>
      <c r="X406" s="14"/>
    </row>
    <row r="407" spans="1:24" ht="51" customHeight="1">
      <c r="A407" s="45">
        <v>391</v>
      </c>
      <c r="B407" s="118">
        <v>44316</v>
      </c>
      <c r="C407" s="14" t="s">
        <v>9</v>
      </c>
      <c r="D407" s="14" t="s">
        <v>15</v>
      </c>
      <c r="E407" s="189" t="s">
        <v>7365</v>
      </c>
      <c r="F407" s="131">
        <f t="shared" si="7"/>
        <v>44330</v>
      </c>
      <c r="G407" s="158"/>
      <c r="H407" s="262" t="s">
        <v>7366</v>
      </c>
      <c r="I407" s="171" t="s">
        <v>6414</v>
      </c>
      <c r="J407" s="171" t="s">
        <v>1626</v>
      </c>
      <c r="K407" s="171" t="s">
        <v>450</v>
      </c>
      <c r="L407" s="98">
        <v>0</v>
      </c>
      <c r="M407" s="118">
        <v>44319</v>
      </c>
      <c r="N407" s="98" t="s">
        <v>4828</v>
      </c>
      <c r="O407" s="171" t="s">
        <v>15</v>
      </c>
      <c r="P407" s="98">
        <v>0</v>
      </c>
      <c r="Q407" s="426">
        <v>0</v>
      </c>
      <c r="R407" s="98">
        <v>0</v>
      </c>
      <c r="S407" s="98"/>
      <c r="T407" s="14"/>
      <c r="U407" s="162"/>
      <c r="V407" s="14"/>
      <c r="W407" s="14"/>
      <c r="X407" s="14"/>
    </row>
    <row r="408" spans="1:24" ht="38.25" customHeight="1">
      <c r="A408" s="14">
        <v>392</v>
      </c>
      <c r="B408" s="118">
        <v>44316</v>
      </c>
      <c r="C408" s="14" t="s">
        <v>9</v>
      </c>
      <c r="D408" s="14" t="s">
        <v>1005</v>
      </c>
      <c r="E408" s="14" t="s">
        <v>1223</v>
      </c>
      <c r="F408" s="131">
        <f t="shared" si="7"/>
        <v>44330</v>
      </c>
      <c r="G408" s="158"/>
      <c r="H408" s="262" t="s">
        <v>7367</v>
      </c>
      <c r="I408" s="171" t="s">
        <v>6409</v>
      </c>
      <c r="J408" s="171" t="s">
        <v>1102</v>
      </c>
      <c r="K408" s="171" t="s">
        <v>6547</v>
      </c>
      <c r="L408" s="17" t="s">
        <v>7368</v>
      </c>
      <c r="M408" s="118">
        <v>44330</v>
      </c>
      <c r="N408" s="98" t="s">
        <v>7369</v>
      </c>
      <c r="O408" s="113" t="s">
        <v>1005</v>
      </c>
      <c r="P408" s="14" t="s">
        <v>4452</v>
      </c>
      <c r="Q408" s="426">
        <v>30000000</v>
      </c>
      <c r="R408" s="426"/>
      <c r="S408" s="438"/>
      <c r="T408" s="14"/>
      <c r="U408" s="162"/>
      <c r="V408" s="14"/>
      <c r="W408" s="14"/>
      <c r="X408" s="14"/>
    </row>
    <row r="409" spans="1:24" ht="38.25" customHeight="1">
      <c r="A409" s="45">
        <v>393</v>
      </c>
      <c r="B409" s="118">
        <v>44319</v>
      </c>
      <c r="C409" s="14" t="s">
        <v>9</v>
      </c>
      <c r="D409" s="14" t="s">
        <v>15</v>
      </c>
      <c r="E409" s="189" t="s">
        <v>4151</v>
      </c>
      <c r="F409" s="131">
        <f t="shared" si="7"/>
        <v>44333</v>
      </c>
      <c r="G409" s="158"/>
      <c r="H409" s="262" t="s">
        <v>7340</v>
      </c>
      <c r="I409" s="171" t="s">
        <v>6409</v>
      </c>
      <c r="J409" s="171" t="s">
        <v>408</v>
      </c>
      <c r="K409" s="171" t="s">
        <v>964</v>
      </c>
      <c r="L409" s="98" t="s">
        <v>7341</v>
      </c>
      <c r="M409" s="15">
        <v>44328</v>
      </c>
      <c r="N409" s="98" t="s">
        <v>4716</v>
      </c>
      <c r="O409" s="171" t="s">
        <v>15</v>
      </c>
      <c r="P409" s="71" t="s">
        <v>4327</v>
      </c>
      <c r="Q409" s="426">
        <v>47000000</v>
      </c>
      <c r="R409" s="426" t="s">
        <v>6480</v>
      </c>
      <c r="S409" s="426"/>
      <c r="T409" s="14"/>
      <c r="U409" s="162"/>
      <c r="V409" s="14"/>
      <c r="W409" s="14"/>
      <c r="X409" s="14"/>
    </row>
    <row r="410" spans="1:24" ht="38.25" customHeight="1">
      <c r="A410" s="14">
        <v>394</v>
      </c>
      <c r="B410" s="118">
        <v>44319</v>
      </c>
      <c r="C410" s="14" t="s">
        <v>9</v>
      </c>
      <c r="D410" s="14" t="s">
        <v>10</v>
      </c>
      <c r="E410" s="189" t="s">
        <v>7228</v>
      </c>
      <c r="F410" s="131">
        <f t="shared" si="7"/>
        <v>44333</v>
      </c>
      <c r="G410" s="158"/>
      <c r="H410" s="262" t="s">
        <v>7370</v>
      </c>
      <c r="I410" s="171" t="s">
        <v>6409</v>
      </c>
      <c r="J410" s="171" t="s">
        <v>7255</v>
      </c>
      <c r="K410" s="177" t="s">
        <v>964</v>
      </c>
      <c r="L410" s="148">
        <v>187888</v>
      </c>
      <c r="M410" s="15">
        <v>44333</v>
      </c>
      <c r="N410" s="351" t="s">
        <v>7371</v>
      </c>
      <c r="O410" s="14" t="s">
        <v>10</v>
      </c>
      <c r="P410" s="71" t="s">
        <v>4327</v>
      </c>
      <c r="Q410" s="426">
        <v>60770000</v>
      </c>
      <c r="R410" s="426"/>
      <c r="S410" s="426"/>
      <c r="T410" s="14"/>
      <c r="U410" s="162"/>
      <c r="V410" s="14"/>
      <c r="W410" s="14"/>
      <c r="X410" s="14"/>
    </row>
    <row r="411" spans="1:24" ht="25.5" customHeight="1">
      <c r="A411" s="45">
        <v>395</v>
      </c>
      <c r="B411" s="118">
        <v>44319</v>
      </c>
      <c r="C411" s="14" t="s">
        <v>9</v>
      </c>
      <c r="D411" s="14" t="s">
        <v>1002</v>
      </c>
      <c r="E411" s="14" t="s">
        <v>378</v>
      </c>
      <c r="F411" s="131">
        <f t="shared" si="7"/>
        <v>44333</v>
      </c>
      <c r="G411" s="158"/>
      <c r="H411" s="262" t="s">
        <v>7372</v>
      </c>
      <c r="I411" s="171" t="s">
        <v>6415</v>
      </c>
      <c r="J411" s="171" t="s">
        <v>299</v>
      </c>
      <c r="K411" s="171" t="s">
        <v>927</v>
      </c>
      <c r="L411" s="178"/>
      <c r="M411" s="391">
        <v>44321</v>
      </c>
      <c r="N411" s="333" t="s">
        <v>1840</v>
      </c>
      <c r="O411" s="14" t="s">
        <v>1002</v>
      </c>
      <c r="P411" s="14"/>
      <c r="Q411" s="426"/>
      <c r="R411" s="426"/>
      <c r="S411" s="426"/>
      <c r="T411" s="14"/>
      <c r="U411" s="162"/>
      <c r="V411" s="14"/>
      <c r="W411" s="14"/>
      <c r="X411" s="14"/>
    </row>
    <row r="412" spans="1:24" ht="51" customHeight="1">
      <c r="A412" s="14">
        <v>396</v>
      </c>
      <c r="B412" s="118">
        <v>44319</v>
      </c>
      <c r="C412" s="14" t="s">
        <v>9</v>
      </c>
      <c r="D412" s="14" t="s">
        <v>23</v>
      </c>
      <c r="E412" s="221" t="s">
        <v>7373</v>
      </c>
      <c r="F412" s="131">
        <f t="shared" si="7"/>
        <v>44333</v>
      </c>
      <c r="G412" s="158"/>
      <c r="H412" s="262" t="s">
        <v>7374</v>
      </c>
      <c r="I412" s="171" t="s">
        <v>6409</v>
      </c>
      <c r="J412" s="171" t="s">
        <v>6585</v>
      </c>
      <c r="K412" s="171" t="s">
        <v>121</v>
      </c>
      <c r="L412" s="178" t="s">
        <v>7375</v>
      </c>
      <c r="M412" s="399">
        <v>44333</v>
      </c>
      <c r="N412" s="399" t="s">
        <v>7376</v>
      </c>
      <c r="O412" s="192" t="s">
        <v>23</v>
      </c>
      <c r="P412" s="71" t="s">
        <v>4327</v>
      </c>
      <c r="Q412" s="426">
        <v>210041560</v>
      </c>
      <c r="R412" s="407"/>
      <c r="S412" s="426" t="s">
        <v>14</v>
      </c>
      <c r="T412" s="14"/>
      <c r="U412" s="162"/>
      <c r="V412" s="14"/>
      <c r="W412" s="14"/>
      <c r="X412" s="14"/>
    </row>
    <row r="413" spans="1:24" ht="178.5" customHeight="1">
      <c r="A413" s="45">
        <v>397</v>
      </c>
      <c r="B413" s="118">
        <v>44319</v>
      </c>
      <c r="C413" s="14" t="s">
        <v>9</v>
      </c>
      <c r="D413" s="14" t="s">
        <v>1005</v>
      </c>
      <c r="E413" s="221" t="s">
        <v>6701</v>
      </c>
      <c r="F413" s="131">
        <f t="shared" si="7"/>
        <v>44333</v>
      </c>
      <c r="G413" s="158"/>
      <c r="H413" s="262" t="s">
        <v>7334</v>
      </c>
      <c r="I413" s="171" t="s">
        <v>6410</v>
      </c>
      <c r="J413" s="171" t="s">
        <v>435</v>
      </c>
      <c r="K413" s="171" t="s">
        <v>409</v>
      </c>
      <c r="L413" s="17" t="s">
        <v>7377</v>
      </c>
      <c r="M413" s="118">
        <v>44333</v>
      </c>
      <c r="N413" s="98" t="s">
        <v>1766</v>
      </c>
      <c r="O413" s="113" t="s">
        <v>1005</v>
      </c>
      <c r="P413" s="14" t="s">
        <v>4809</v>
      </c>
      <c r="Q413" s="426">
        <v>529860336</v>
      </c>
      <c r="R413" s="426"/>
      <c r="S413" s="438"/>
      <c r="T413" s="14"/>
      <c r="U413" s="162"/>
      <c r="V413" s="14"/>
      <c r="W413" s="14"/>
      <c r="X413" s="14"/>
    </row>
    <row r="414" spans="1:24" ht="25.5" customHeight="1">
      <c r="A414" s="14">
        <v>398</v>
      </c>
      <c r="B414" s="118">
        <v>44319</v>
      </c>
      <c r="C414" s="14" t="s">
        <v>9</v>
      </c>
      <c r="D414" s="14" t="s">
        <v>1002</v>
      </c>
      <c r="E414" s="221" t="s">
        <v>439</v>
      </c>
      <c r="F414" s="131">
        <f t="shared" si="7"/>
        <v>44333</v>
      </c>
      <c r="G414" s="158"/>
      <c r="H414" s="262" t="s">
        <v>7378</v>
      </c>
      <c r="I414" s="171" t="s">
        <v>6412</v>
      </c>
      <c r="J414" s="537" t="s">
        <v>170</v>
      </c>
      <c r="K414" s="171" t="s">
        <v>121</v>
      </c>
      <c r="L414" s="148"/>
      <c r="M414" s="391">
        <v>44323</v>
      </c>
      <c r="N414" s="333" t="s">
        <v>7379</v>
      </c>
      <c r="O414" s="14" t="s">
        <v>1002</v>
      </c>
      <c r="P414" s="14"/>
      <c r="Q414" s="426"/>
      <c r="R414" s="426"/>
      <c r="S414" s="426"/>
      <c r="T414" s="14"/>
      <c r="U414" s="162"/>
      <c r="V414" s="14"/>
      <c r="W414" s="14"/>
      <c r="X414" s="14"/>
    </row>
    <row r="415" spans="1:24" ht="38.25" customHeight="1">
      <c r="A415" s="45">
        <v>399</v>
      </c>
      <c r="B415" s="118">
        <v>44319</v>
      </c>
      <c r="C415" s="14" t="s">
        <v>9</v>
      </c>
      <c r="D415" s="14" t="s">
        <v>1005</v>
      </c>
      <c r="E415" s="189" t="s">
        <v>552</v>
      </c>
      <c r="F415" s="131">
        <f t="shared" si="7"/>
        <v>44333</v>
      </c>
      <c r="G415" s="158"/>
      <c r="H415" s="262" t="s">
        <v>7380</v>
      </c>
      <c r="I415" s="171" t="s">
        <v>6409</v>
      </c>
      <c r="J415" s="171" t="s">
        <v>486</v>
      </c>
      <c r="K415" s="171" t="s">
        <v>425</v>
      </c>
      <c r="L415" s="98" t="s">
        <v>7381</v>
      </c>
      <c r="M415" s="118">
        <v>44333</v>
      </c>
      <c r="N415" s="98" t="s">
        <v>7382</v>
      </c>
      <c r="O415" s="113" t="s">
        <v>1005</v>
      </c>
      <c r="P415" s="14" t="s">
        <v>4370</v>
      </c>
      <c r="Q415" s="426">
        <v>250000000</v>
      </c>
      <c r="R415" s="438" t="s">
        <v>14</v>
      </c>
      <c r="S415" s="438"/>
      <c r="T415" s="14"/>
      <c r="U415" s="162"/>
      <c r="V415" s="14"/>
      <c r="W415" s="14"/>
      <c r="X415" s="14"/>
    </row>
    <row r="416" spans="1:24" ht="38.25" customHeight="1">
      <c r="A416" s="14">
        <v>400</v>
      </c>
      <c r="B416" s="118">
        <v>44319</v>
      </c>
      <c r="C416" s="14" t="s">
        <v>9</v>
      </c>
      <c r="D416" s="14" t="s">
        <v>15</v>
      </c>
      <c r="E416" s="14" t="s">
        <v>180</v>
      </c>
      <c r="F416" s="131">
        <f t="shared" si="7"/>
        <v>44333</v>
      </c>
      <c r="H416" s="342" t="s">
        <v>7383</v>
      </c>
      <c r="I416" s="171" t="s">
        <v>6414</v>
      </c>
      <c r="J416" s="171" t="s">
        <v>408</v>
      </c>
      <c r="K416" s="171" t="s">
        <v>964</v>
      </c>
      <c r="L416" s="98">
        <v>0</v>
      </c>
      <c r="M416" s="118">
        <v>44323</v>
      </c>
      <c r="N416" s="98" t="s">
        <v>7384</v>
      </c>
      <c r="O416" s="14" t="s">
        <v>15</v>
      </c>
      <c r="P416" s="98">
        <v>0</v>
      </c>
      <c r="Q416" s="426">
        <v>0</v>
      </c>
      <c r="R416" s="98">
        <v>0</v>
      </c>
      <c r="S416" s="98"/>
      <c r="T416" s="14"/>
      <c r="U416" s="162"/>
      <c r="V416" s="14"/>
      <c r="W416" s="14"/>
      <c r="X416" s="14"/>
    </row>
    <row r="417" spans="1:24" ht="38.25" customHeight="1">
      <c r="A417" s="45">
        <v>401</v>
      </c>
      <c r="B417" s="118">
        <v>44319</v>
      </c>
      <c r="C417" s="14" t="s">
        <v>9</v>
      </c>
      <c r="D417" s="14" t="s">
        <v>1005</v>
      </c>
      <c r="E417" s="14" t="s">
        <v>329</v>
      </c>
      <c r="F417" s="131">
        <f t="shared" si="7"/>
        <v>44333</v>
      </c>
      <c r="G417" s="158"/>
      <c r="H417" s="262" t="s">
        <v>7385</v>
      </c>
      <c r="I417" s="171" t="s">
        <v>6417</v>
      </c>
      <c r="J417" s="171" t="s">
        <v>7326</v>
      </c>
      <c r="K417" s="171" t="s">
        <v>1097</v>
      </c>
      <c r="L417" s="98"/>
      <c r="M417" s="15">
        <v>44323</v>
      </c>
      <c r="N417" s="17" t="s">
        <v>7386</v>
      </c>
      <c r="O417" s="14" t="s">
        <v>1005</v>
      </c>
      <c r="P417" s="14" t="s">
        <v>4429</v>
      </c>
      <c r="Q417" s="426">
        <v>112648000</v>
      </c>
      <c r="R417" s="426"/>
      <c r="S417" s="426"/>
      <c r="T417" s="14"/>
      <c r="U417" s="162"/>
      <c r="V417" s="14"/>
      <c r="W417" s="14"/>
      <c r="X417" s="14"/>
    </row>
    <row r="418" spans="1:24" ht="38.25" customHeight="1">
      <c r="A418" s="14">
        <v>402</v>
      </c>
      <c r="B418" s="118">
        <v>44320</v>
      </c>
      <c r="C418" s="14" t="s">
        <v>9</v>
      </c>
      <c r="D418" s="14" t="s">
        <v>1002</v>
      </c>
      <c r="E418" s="189" t="s">
        <v>447</v>
      </c>
      <c r="F418" s="131">
        <f t="shared" si="7"/>
        <v>44334</v>
      </c>
      <c r="G418" s="158"/>
      <c r="H418" s="262" t="s">
        <v>7387</v>
      </c>
      <c r="I418" s="171" t="s">
        <v>6412</v>
      </c>
      <c r="J418" s="171" t="s">
        <v>266</v>
      </c>
      <c r="K418" s="171" t="s">
        <v>1097</v>
      </c>
      <c r="L418" s="178"/>
      <c r="M418" s="391">
        <v>44326</v>
      </c>
      <c r="N418" s="333" t="s">
        <v>7388</v>
      </c>
      <c r="O418" s="14" t="s">
        <v>1002</v>
      </c>
      <c r="P418" s="14"/>
      <c r="Q418" s="426"/>
      <c r="R418" s="426"/>
      <c r="S418" s="426"/>
      <c r="T418" s="14"/>
      <c r="U418" s="162"/>
      <c r="V418" s="14"/>
      <c r="W418" s="14"/>
      <c r="X418" s="14"/>
    </row>
    <row r="419" spans="1:24" ht="25.5" customHeight="1">
      <c r="A419" s="45">
        <v>403</v>
      </c>
      <c r="B419" s="118">
        <v>44320</v>
      </c>
      <c r="C419" s="14" t="s">
        <v>9</v>
      </c>
      <c r="D419" s="14" t="s">
        <v>10</v>
      </c>
      <c r="E419" s="189" t="s">
        <v>1999</v>
      </c>
      <c r="F419" s="131">
        <f t="shared" si="7"/>
        <v>44334</v>
      </c>
      <c r="G419" s="158"/>
      <c r="H419" s="262" t="s">
        <v>7389</v>
      </c>
      <c r="I419" s="171" t="s">
        <v>6409</v>
      </c>
      <c r="J419" s="171" t="s">
        <v>7255</v>
      </c>
      <c r="K419" s="171" t="s">
        <v>964</v>
      </c>
      <c r="L419" s="148">
        <v>200307</v>
      </c>
      <c r="M419" s="15">
        <v>44334</v>
      </c>
      <c r="N419" s="148">
        <v>291252</v>
      </c>
      <c r="O419" s="14" t="s">
        <v>10</v>
      </c>
      <c r="P419" s="71" t="s">
        <v>4327</v>
      </c>
      <c r="Q419" s="426">
        <v>18000000</v>
      </c>
      <c r="R419" s="426"/>
      <c r="S419" s="426"/>
      <c r="T419" s="14"/>
      <c r="U419" s="162"/>
      <c r="V419" s="14"/>
      <c r="W419" s="14"/>
      <c r="X419" s="14"/>
    </row>
    <row r="420" spans="1:24" ht="51" customHeight="1">
      <c r="A420" s="14">
        <v>404</v>
      </c>
      <c r="B420" s="118">
        <v>44320</v>
      </c>
      <c r="C420" s="14" t="s">
        <v>9</v>
      </c>
      <c r="D420" s="14" t="s">
        <v>5</v>
      </c>
      <c r="E420" s="14" t="s">
        <v>7264</v>
      </c>
      <c r="F420" s="131">
        <f t="shared" si="7"/>
        <v>44334</v>
      </c>
      <c r="G420" s="158"/>
      <c r="H420" s="262" t="s">
        <v>7390</v>
      </c>
      <c r="I420" s="171" t="s">
        <v>6409</v>
      </c>
      <c r="J420" s="171" t="s">
        <v>211</v>
      </c>
      <c r="K420" s="171" t="s">
        <v>1097</v>
      </c>
      <c r="L420" s="148">
        <v>199211</v>
      </c>
      <c r="M420" s="15">
        <v>44337</v>
      </c>
      <c r="N420" s="148">
        <v>319010</v>
      </c>
      <c r="O420" s="14" t="s">
        <v>5</v>
      </c>
      <c r="P420" s="14" t="s">
        <v>4429</v>
      </c>
      <c r="Q420" s="426">
        <v>4163524058</v>
      </c>
      <c r="R420" s="426"/>
      <c r="S420" s="438"/>
      <c r="T420" s="14"/>
      <c r="U420" s="162"/>
      <c r="V420" s="14"/>
      <c r="W420" s="14"/>
      <c r="X420" s="14"/>
    </row>
    <row r="421" spans="1:24" ht="25.5" customHeight="1">
      <c r="A421" s="45">
        <v>405</v>
      </c>
      <c r="B421" s="118">
        <v>44320</v>
      </c>
      <c r="C421" s="14" t="s">
        <v>9</v>
      </c>
      <c r="D421" s="14" t="s">
        <v>23</v>
      </c>
      <c r="E421" s="14" t="s">
        <v>6809</v>
      </c>
      <c r="F421" s="131">
        <f t="shared" si="7"/>
        <v>44334</v>
      </c>
      <c r="G421" s="158"/>
      <c r="H421" s="262" t="s">
        <v>7391</v>
      </c>
      <c r="I421" s="171" t="s">
        <v>6409</v>
      </c>
      <c r="J421" s="171" t="s">
        <v>125</v>
      </c>
      <c r="K421" s="171" t="s">
        <v>121</v>
      </c>
      <c r="L421" s="178" t="s">
        <v>7392</v>
      </c>
      <c r="M421" s="15" t="s">
        <v>7393</v>
      </c>
      <c r="N421" s="118" t="s">
        <v>7394</v>
      </c>
      <c r="O421" s="192" t="s">
        <v>23</v>
      </c>
      <c r="P421" s="71" t="s">
        <v>4327</v>
      </c>
      <c r="Q421" s="426">
        <v>294658650</v>
      </c>
      <c r="R421" s="407"/>
      <c r="S421" s="431"/>
      <c r="T421" s="14"/>
      <c r="U421" s="162"/>
      <c r="V421" s="14"/>
      <c r="W421" s="14"/>
      <c r="X421" s="14"/>
    </row>
    <row r="422" spans="1:24" ht="38.25" customHeight="1">
      <c r="A422" s="14">
        <v>406</v>
      </c>
      <c r="B422" s="118">
        <v>44321</v>
      </c>
      <c r="C422" s="14" t="s">
        <v>9</v>
      </c>
      <c r="D422" s="14" t="s">
        <v>27</v>
      </c>
      <c r="E422" s="189" t="s">
        <v>3022</v>
      </c>
      <c r="F422" s="131">
        <f t="shared" si="7"/>
        <v>44335</v>
      </c>
      <c r="G422" s="158"/>
      <c r="H422" s="262" t="s">
        <v>7395</v>
      </c>
      <c r="I422" s="171" t="s">
        <v>6409</v>
      </c>
      <c r="J422" s="171" t="s">
        <v>408</v>
      </c>
      <c r="K422" s="171" t="s">
        <v>964</v>
      </c>
      <c r="L422" s="98" t="s">
        <v>7396</v>
      </c>
      <c r="M422" s="15">
        <v>44335</v>
      </c>
      <c r="N422" s="148">
        <v>296730</v>
      </c>
      <c r="O422" s="14" t="s">
        <v>27</v>
      </c>
      <c r="P422" s="444" t="s">
        <v>4327</v>
      </c>
      <c r="Q422" s="426">
        <v>371486634</v>
      </c>
      <c r="R422" s="450"/>
      <c r="S422" s="426" t="s">
        <v>6426</v>
      </c>
      <c r="T422" s="14"/>
      <c r="U422" s="162"/>
      <c r="V422" s="14"/>
      <c r="W422" s="14"/>
      <c r="X422" s="14"/>
    </row>
    <row r="423" spans="1:24" ht="38.25" customHeight="1">
      <c r="A423" s="45">
        <v>407</v>
      </c>
      <c r="B423" s="118">
        <v>44321</v>
      </c>
      <c r="C423" s="14" t="s">
        <v>9</v>
      </c>
      <c r="D423" s="14" t="s">
        <v>27</v>
      </c>
      <c r="E423" s="189" t="s">
        <v>3022</v>
      </c>
      <c r="F423" s="131">
        <f t="shared" si="7"/>
        <v>44335</v>
      </c>
      <c r="G423" s="158"/>
      <c r="H423" s="262" t="s">
        <v>7397</v>
      </c>
      <c r="I423" s="171" t="s">
        <v>6409</v>
      </c>
      <c r="J423" s="171" t="s">
        <v>408</v>
      </c>
      <c r="K423" s="171" t="s">
        <v>964</v>
      </c>
      <c r="L423" s="98" t="s">
        <v>7396</v>
      </c>
      <c r="M423" s="15">
        <v>44335</v>
      </c>
      <c r="N423" s="148">
        <v>296730</v>
      </c>
      <c r="O423" s="14" t="s">
        <v>27</v>
      </c>
      <c r="P423" s="444" t="s">
        <v>4327</v>
      </c>
      <c r="Q423" s="426">
        <v>581777251</v>
      </c>
      <c r="R423" s="450"/>
      <c r="S423" s="426" t="s">
        <v>6426</v>
      </c>
      <c r="T423" s="14"/>
      <c r="U423" s="162"/>
      <c r="V423" s="14"/>
      <c r="W423" s="14"/>
      <c r="X423" s="14"/>
    </row>
    <row r="424" spans="1:24" ht="25.5" customHeight="1">
      <c r="A424" s="14">
        <v>408</v>
      </c>
      <c r="B424" s="118">
        <v>44321</v>
      </c>
      <c r="C424" s="14" t="s">
        <v>9</v>
      </c>
      <c r="D424" s="14" t="s">
        <v>1005</v>
      </c>
      <c r="E424" s="189" t="s">
        <v>7398</v>
      </c>
      <c r="F424" s="131">
        <f t="shared" si="7"/>
        <v>44335</v>
      </c>
      <c r="G424" s="158"/>
      <c r="H424" s="262" t="s">
        <v>7399</v>
      </c>
      <c r="I424" s="171" t="s">
        <v>6409</v>
      </c>
      <c r="J424" s="171" t="s">
        <v>6779</v>
      </c>
      <c r="K424" s="171" t="s">
        <v>422</v>
      </c>
      <c r="L424" s="98" t="s">
        <v>7400</v>
      </c>
      <c r="M424" s="118">
        <v>44335</v>
      </c>
      <c r="N424" s="98" t="s">
        <v>1796</v>
      </c>
      <c r="O424" s="113" t="s">
        <v>1005</v>
      </c>
      <c r="P424" s="14" t="s">
        <v>4370</v>
      </c>
      <c r="Q424" s="426">
        <v>200000000</v>
      </c>
      <c r="R424" s="426"/>
      <c r="S424" s="438"/>
      <c r="T424" s="14"/>
      <c r="U424" s="162"/>
      <c r="V424" s="14"/>
      <c r="W424" s="14"/>
      <c r="X424" s="14"/>
    </row>
    <row r="425" spans="1:24" ht="25.5" customHeight="1">
      <c r="A425" s="45">
        <v>409</v>
      </c>
      <c r="B425" s="118">
        <v>44321</v>
      </c>
      <c r="C425" s="14" t="s">
        <v>9</v>
      </c>
      <c r="D425" s="14" t="s">
        <v>23</v>
      </c>
      <c r="E425" s="14" t="s">
        <v>4113</v>
      </c>
      <c r="F425" s="131">
        <f t="shared" si="7"/>
        <v>44335</v>
      </c>
      <c r="G425" s="158"/>
      <c r="H425" s="262" t="s">
        <v>7391</v>
      </c>
      <c r="I425" s="171" t="s">
        <v>6409</v>
      </c>
      <c r="J425" s="171" t="s">
        <v>125</v>
      </c>
      <c r="K425" s="171" t="s">
        <v>121</v>
      </c>
      <c r="L425" s="178" t="s">
        <v>7392</v>
      </c>
      <c r="M425" s="15" t="s">
        <v>7393</v>
      </c>
      <c r="N425" s="118" t="s">
        <v>7394</v>
      </c>
      <c r="O425" s="192" t="s">
        <v>23</v>
      </c>
      <c r="P425" s="71" t="s">
        <v>4327</v>
      </c>
      <c r="Q425" s="426">
        <v>294658650</v>
      </c>
      <c r="R425" s="407"/>
      <c r="S425" s="431"/>
      <c r="T425" s="14"/>
      <c r="U425" s="162"/>
      <c r="V425" s="14"/>
      <c r="W425" s="14"/>
      <c r="X425" s="14"/>
    </row>
    <row r="426" spans="1:24" ht="38.25" customHeight="1">
      <c r="A426" s="14">
        <v>410</v>
      </c>
      <c r="B426" s="118">
        <v>44321</v>
      </c>
      <c r="C426" s="14" t="s">
        <v>9</v>
      </c>
      <c r="D426" s="14" t="s">
        <v>1002</v>
      </c>
      <c r="E426" s="189" t="s">
        <v>7401</v>
      </c>
      <c r="F426" s="131">
        <f t="shared" si="7"/>
        <v>44335</v>
      </c>
      <c r="G426" s="158"/>
      <c r="H426" s="262" t="s">
        <v>7402</v>
      </c>
      <c r="I426" s="171" t="s">
        <v>6409</v>
      </c>
      <c r="J426" s="171" t="s">
        <v>4628</v>
      </c>
      <c r="K426" s="171" t="s">
        <v>511</v>
      </c>
      <c r="L426" s="333" t="s">
        <v>1863</v>
      </c>
      <c r="M426" s="15">
        <v>44336</v>
      </c>
      <c r="N426" s="98" t="s">
        <v>7403</v>
      </c>
      <c r="O426" s="14" t="s">
        <v>1002</v>
      </c>
      <c r="P426" s="14" t="s">
        <v>4370</v>
      </c>
      <c r="Q426" s="426">
        <v>12999000</v>
      </c>
      <c r="R426" s="426"/>
      <c r="S426" s="426"/>
      <c r="T426" s="14"/>
      <c r="U426" s="162"/>
      <c r="V426" s="14"/>
      <c r="W426" s="14"/>
      <c r="X426" s="14"/>
    </row>
    <row r="427" spans="1:24" ht="25.5" customHeight="1">
      <c r="A427" s="45">
        <v>411</v>
      </c>
      <c r="B427" s="118">
        <v>44321</v>
      </c>
      <c r="C427" s="14" t="s">
        <v>9</v>
      </c>
      <c r="D427" s="14" t="s">
        <v>23</v>
      </c>
      <c r="E427" s="189" t="s">
        <v>7404</v>
      </c>
      <c r="F427" s="131">
        <f t="shared" si="7"/>
        <v>44335</v>
      </c>
      <c r="G427" s="158"/>
      <c r="H427" s="262" t="s">
        <v>7405</v>
      </c>
      <c r="I427" s="171" t="s">
        <v>6409</v>
      </c>
      <c r="J427" s="537" t="s">
        <v>170</v>
      </c>
      <c r="K427" s="171" t="s">
        <v>121</v>
      </c>
      <c r="L427" s="148" t="s">
        <v>7406</v>
      </c>
      <c r="M427" s="15" t="s">
        <v>7407</v>
      </c>
      <c r="N427" s="118" t="s">
        <v>7408</v>
      </c>
      <c r="O427" s="192" t="s">
        <v>23</v>
      </c>
      <c r="P427" s="71" t="s">
        <v>4327</v>
      </c>
      <c r="Q427" s="426">
        <v>14000000</v>
      </c>
      <c r="R427" s="407"/>
      <c r="S427" s="426"/>
      <c r="T427" s="14"/>
      <c r="U427" s="162"/>
      <c r="V427" s="14"/>
      <c r="W427" s="14"/>
      <c r="X427" s="14"/>
    </row>
    <row r="428" spans="1:24" ht="51" customHeight="1">
      <c r="A428" s="14">
        <v>412</v>
      </c>
      <c r="B428" s="118">
        <v>44321</v>
      </c>
      <c r="C428" s="14" t="s">
        <v>9</v>
      </c>
      <c r="D428" s="14" t="s">
        <v>5</v>
      </c>
      <c r="E428" s="189" t="s">
        <v>7409</v>
      </c>
      <c r="F428" s="131">
        <f t="shared" si="7"/>
        <v>44335</v>
      </c>
      <c r="G428" s="158"/>
      <c r="H428" s="262" t="s">
        <v>7410</v>
      </c>
      <c r="I428" s="171" t="s">
        <v>6412</v>
      </c>
      <c r="J428" s="171" t="s">
        <v>211</v>
      </c>
      <c r="K428" s="171" t="s">
        <v>1097</v>
      </c>
      <c r="L428" s="178"/>
      <c r="M428" s="15">
        <v>44326</v>
      </c>
      <c r="N428" s="148">
        <v>209803</v>
      </c>
      <c r="O428" s="14" t="s">
        <v>5</v>
      </c>
      <c r="P428" s="14" t="s">
        <v>5252</v>
      </c>
      <c r="Q428" s="426"/>
      <c r="R428" s="426"/>
      <c r="S428" s="438" t="s">
        <v>19</v>
      </c>
      <c r="T428" s="14"/>
      <c r="U428" s="162"/>
      <c r="V428" s="14"/>
      <c r="W428" s="14"/>
      <c r="X428" s="14"/>
    </row>
    <row r="429" spans="1:24" ht="51" customHeight="1">
      <c r="A429" s="45">
        <v>413</v>
      </c>
      <c r="B429" s="118">
        <v>44321</v>
      </c>
      <c r="C429" s="14" t="s">
        <v>9</v>
      </c>
      <c r="D429" s="14" t="s">
        <v>1002</v>
      </c>
      <c r="E429" s="189" t="s">
        <v>326</v>
      </c>
      <c r="F429" s="131">
        <f t="shared" si="7"/>
        <v>44335</v>
      </c>
      <c r="G429" s="158"/>
      <c r="H429" s="262" t="s">
        <v>7411</v>
      </c>
      <c r="I429" s="171" t="s">
        <v>6416</v>
      </c>
      <c r="J429" s="171" t="s">
        <v>2720</v>
      </c>
      <c r="K429" s="171" t="s">
        <v>409</v>
      </c>
      <c r="L429" s="178"/>
      <c r="M429" s="391">
        <v>44326</v>
      </c>
      <c r="N429" s="333" t="s">
        <v>4743</v>
      </c>
      <c r="O429" s="14" t="s">
        <v>1002</v>
      </c>
      <c r="P429" s="14"/>
      <c r="Q429" s="426"/>
      <c r="R429" s="426"/>
      <c r="S429" s="426"/>
      <c r="T429" s="14"/>
      <c r="U429" s="162"/>
      <c r="V429" s="14"/>
      <c r="W429" s="14"/>
      <c r="X429" s="14"/>
    </row>
    <row r="430" spans="1:24" ht="38.25" customHeight="1">
      <c r="A430" s="14">
        <v>414</v>
      </c>
      <c r="B430" s="118">
        <v>44322</v>
      </c>
      <c r="C430" s="14" t="s">
        <v>9</v>
      </c>
      <c r="D430" s="14" t="s">
        <v>23</v>
      </c>
      <c r="E430" s="361" t="s">
        <v>6849</v>
      </c>
      <c r="F430" s="131">
        <f t="shared" si="7"/>
        <v>44336</v>
      </c>
      <c r="G430" s="158"/>
      <c r="H430" s="262" t="s">
        <v>7412</v>
      </c>
      <c r="I430" s="171" t="s">
        <v>6409</v>
      </c>
      <c r="J430" s="171" t="s">
        <v>7413</v>
      </c>
      <c r="K430" s="171" t="s">
        <v>1097</v>
      </c>
      <c r="L430" s="148" t="s">
        <v>7414</v>
      </c>
      <c r="M430" s="15" t="s">
        <v>7415</v>
      </c>
      <c r="N430" s="118" t="s">
        <v>7416</v>
      </c>
      <c r="O430" s="192" t="s">
        <v>23</v>
      </c>
      <c r="P430" s="71" t="s">
        <v>4429</v>
      </c>
      <c r="Q430" s="426">
        <v>319950000</v>
      </c>
      <c r="R430" s="407"/>
      <c r="S430" s="426" t="s">
        <v>14</v>
      </c>
      <c r="T430" s="14"/>
      <c r="U430" s="162"/>
      <c r="V430" s="14"/>
      <c r="W430" s="14"/>
      <c r="X430" s="14"/>
    </row>
    <row r="431" spans="1:24" ht="25.5" customHeight="1">
      <c r="A431" s="45">
        <v>415</v>
      </c>
      <c r="B431" s="118">
        <v>44322</v>
      </c>
      <c r="C431" s="14" t="s">
        <v>9</v>
      </c>
      <c r="D431" s="14" t="s">
        <v>34</v>
      </c>
      <c r="E431" s="189" t="s">
        <v>7417</v>
      </c>
      <c r="F431" s="131">
        <f t="shared" si="7"/>
        <v>44336</v>
      </c>
      <c r="G431" s="158"/>
      <c r="H431" s="262" t="s">
        <v>7418</v>
      </c>
      <c r="I431" s="171" t="s">
        <v>6412</v>
      </c>
      <c r="J431" s="171" t="s">
        <v>224</v>
      </c>
      <c r="K431" s="171" t="s">
        <v>526</v>
      </c>
      <c r="L431" s="415"/>
      <c r="M431" s="15">
        <v>44328</v>
      </c>
      <c r="N431" s="343" t="s">
        <v>7419</v>
      </c>
      <c r="O431" s="14" t="s">
        <v>34</v>
      </c>
      <c r="P431" s="14" t="s">
        <v>4370</v>
      </c>
      <c r="Q431" s="426">
        <v>140000000</v>
      </c>
      <c r="R431" s="426"/>
      <c r="S431" s="426" t="s">
        <v>6888</v>
      </c>
      <c r="T431" s="14"/>
      <c r="U431" s="162"/>
      <c r="V431" s="14"/>
      <c r="W431" s="14"/>
      <c r="X431" s="14"/>
    </row>
    <row r="432" spans="1:24" ht="51" customHeight="1">
      <c r="A432" s="14">
        <v>416</v>
      </c>
      <c r="B432" s="118">
        <v>44322</v>
      </c>
      <c r="C432" s="14" t="s">
        <v>9</v>
      </c>
      <c r="D432" s="14" t="s">
        <v>10</v>
      </c>
      <c r="E432" s="189" t="s">
        <v>7420</v>
      </c>
      <c r="F432" s="131">
        <f t="shared" si="7"/>
        <v>44336</v>
      </c>
      <c r="G432" s="158"/>
      <c r="H432" s="262" t="s">
        <v>7421</v>
      </c>
      <c r="I432" s="171" t="s">
        <v>6416</v>
      </c>
      <c r="J432" s="171" t="s">
        <v>6785</v>
      </c>
      <c r="K432" s="171" t="s">
        <v>432</v>
      </c>
      <c r="L432" s="148"/>
      <c r="M432" s="15">
        <v>44328</v>
      </c>
      <c r="N432" s="351" t="s">
        <v>7422</v>
      </c>
      <c r="O432" s="14" t="s">
        <v>10</v>
      </c>
      <c r="P432" s="14"/>
      <c r="Q432" s="426"/>
      <c r="R432" s="426"/>
      <c r="S432" s="426"/>
      <c r="T432" s="14"/>
      <c r="U432" s="162"/>
      <c r="V432" s="14"/>
      <c r="W432" s="14"/>
      <c r="X432" s="14"/>
    </row>
    <row r="433" spans="1:24" ht="38.25" customHeight="1">
      <c r="A433" s="45">
        <v>417</v>
      </c>
      <c r="B433" s="118">
        <v>44322</v>
      </c>
      <c r="C433" s="14" t="s">
        <v>9</v>
      </c>
      <c r="D433" s="14" t="s">
        <v>1005</v>
      </c>
      <c r="E433" s="361" t="s">
        <v>7423</v>
      </c>
      <c r="F433" s="131">
        <f t="shared" si="7"/>
        <v>44336</v>
      </c>
      <c r="G433" s="158"/>
      <c r="H433" s="262" t="s">
        <v>7424</v>
      </c>
      <c r="I433" s="171" t="s">
        <v>6409</v>
      </c>
      <c r="J433" s="171" t="s">
        <v>408</v>
      </c>
      <c r="K433" s="171" t="s">
        <v>964</v>
      </c>
      <c r="L433" s="98" t="s">
        <v>4856</v>
      </c>
      <c r="M433" s="15">
        <v>44336</v>
      </c>
      <c r="N433" s="98" t="s">
        <v>7425</v>
      </c>
      <c r="O433" s="14" t="s">
        <v>1005</v>
      </c>
      <c r="P433" s="71" t="s">
        <v>4327</v>
      </c>
      <c r="Q433" s="426">
        <v>134290550</v>
      </c>
      <c r="R433" s="426"/>
      <c r="S433" s="426"/>
      <c r="T433" s="14"/>
      <c r="U433" s="162"/>
      <c r="V433" s="14"/>
      <c r="W433" s="14"/>
      <c r="X433" s="14"/>
    </row>
    <row r="434" spans="1:24" ht="38.25" customHeight="1">
      <c r="A434" s="14">
        <v>418</v>
      </c>
      <c r="B434" s="118">
        <v>44322</v>
      </c>
      <c r="C434" s="14" t="s">
        <v>9</v>
      </c>
      <c r="D434" s="14" t="s">
        <v>27</v>
      </c>
      <c r="E434" s="14" t="s">
        <v>369</v>
      </c>
      <c r="F434" s="131">
        <f t="shared" si="7"/>
        <v>44336</v>
      </c>
      <c r="G434" s="158"/>
      <c r="H434" s="262" t="s">
        <v>7426</v>
      </c>
      <c r="I434" s="171" t="s">
        <v>6409</v>
      </c>
      <c r="J434" s="181" t="s">
        <v>944</v>
      </c>
      <c r="K434" s="171" t="s">
        <v>841</v>
      </c>
      <c r="L434" s="98" t="s">
        <v>7427</v>
      </c>
      <c r="M434" s="15">
        <v>44330</v>
      </c>
      <c r="N434" s="148">
        <v>257649</v>
      </c>
      <c r="O434" s="14" t="s">
        <v>27</v>
      </c>
      <c r="P434" s="14" t="s">
        <v>4327</v>
      </c>
      <c r="Q434" s="426">
        <v>514000000</v>
      </c>
      <c r="R434" s="426"/>
      <c r="S434" s="426"/>
      <c r="T434" s="14"/>
      <c r="U434" s="162"/>
      <c r="V434" s="14"/>
      <c r="W434" s="14"/>
      <c r="X434" s="14"/>
    </row>
    <row r="435" spans="1:24" ht="38.25" customHeight="1">
      <c r="A435" s="45">
        <v>419</v>
      </c>
      <c r="B435" s="118">
        <v>44323</v>
      </c>
      <c r="C435" s="14" t="s">
        <v>9</v>
      </c>
      <c r="D435" s="14" t="s">
        <v>23</v>
      </c>
      <c r="E435" s="189" t="s">
        <v>546</v>
      </c>
      <c r="F435" s="131">
        <f t="shared" si="7"/>
        <v>44337</v>
      </c>
      <c r="G435" s="158"/>
      <c r="H435" s="262" t="s">
        <v>7428</v>
      </c>
      <c r="I435" s="171" t="s">
        <v>6409</v>
      </c>
      <c r="J435" s="171" t="s">
        <v>7413</v>
      </c>
      <c r="K435" s="171" t="s">
        <v>1097</v>
      </c>
      <c r="L435" s="148" t="s">
        <v>7414</v>
      </c>
      <c r="M435" s="399">
        <v>44336</v>
      </c>
      <c r="N435" s="399" t="s">
        <v>7429</v>
      </c>
      <c r="O435" s="192" t="s">
        <v>23</v>
      </c>
      <c r="P435" s="71" t="s">
        <v>4429</v>
      </c>
      <c r="Q435" s="426">
        <v>60000000</v>
      </c>
      <c r="R435" s="407"/>
      <c r="S435" s="426" t="s">
        <v>14</v>
      </c>
      <c r="T435" s="14"/>
      <c r="U435" s="162"/>
      <c r="V435" s="14"/>
      <c r="W435" s="14"/>
      <c r="X435" s="14"/>
    </row>
    <row r="436" spans="1:24" ht="25.5" customHeight="1">
      <c r="A436" s="14">
        <v>420</v>
      </c>
      <c r="B436" s="118">
        <v>44323</v>
      </c>
      <c r="C436" s="14" t="s">
        <v>9</v>
      </c>
      <c r="D436" s="14" t="s">
        <v>27</v>
      </c>
      <c r="E436" s="189" t="s">
        <v>261</v>
      </c>
      <c r="F436" s="131">
        <f t="shared" si="7"/>
        <v>44337</v>
      </c>
      <c r="G436" s="158"/>
      <c r="H436" s="262" t="s">
        <v>7430</v>
      </c>
      <c r="I436" s="171" t="s">
        <v>6415</v>
      </c>
      <c r="J436" s="171" t="s">
        <v>1120</v>
      </c>
      <c r="K436" s="171" t="s">
        <v>432</v>
      </c>
      <c r="L436" s="178"/>
      <c r="M436" s="399">
        <v>44328</v>
      </c>
      <c r="N436" s="351" t="s">
        <v>4877</v>
      </c>
      <c r="O436" s="113" t="s">
        <v>27</v>
      </c>
      <c r="P436" s="14" t="s">
        <v>7431</v>
      </c>
      <c r="Q436" s="426">
        <v>4000000000</v>
      </c>
      <c r="R436" s="426"/>
      <c r="S436" s="426"/>
      <c r="T436" s="14"/>
      <c r="U436" s="162"/>
      <c r="V436" s="14"/>
      <c r="W436" s="14"/>
      <c r="X436" s="14"/>
    </row>
    <row r="437" spans="1:24" ht="51" customHeight="1">
      <c r="A437" s="45">
        <v>421</v>
      </c>
      <c r="B437" s="118">
        <v>44323</v>
      </c>
      <c r="C437" s="14" t="s">
        <v>9</v>
      </c>
      <c r="D437" s="14" t="s">
        <v>27</v>
      </c>
      <c r="E437" s="189" t="s">
        <v>265</v>
      </c>
      <c r="F437" s="131">
        <f t="shared" si="7"/>
        <v>44337</v>
      </c>
      <c r="G437" s="158"/>
      <c r="H437" s="262" t="s">
        <v>7432</v>
      </c>
      <c r="I437" s="171" t="s">
        <v>6409</v>
      </c>
      <c r="J437" s="171" t="s">
        <v>119</v>
      </c>
      <c r="K437" s="171" t="s">
        <v>409</v>
      </c>
      <c r="L437" s="148">
        <v>235370</v>
      </c>
      <c r="M437" s="399">
        <v>44335</v>
      </c>
      <c r="N437" s="351" t="s">
        <v>7433</v>
      </c>
      <c r="O437" s="113" t="s">
        <v>27</v>
      </c>
      <c r="P437" s="14" t="s">
        <v>4429</v>
      </c>
      <c r="Q437" s="426">
        <v>89650000</v>
      </c>
      <c r="R437" s="438"/>
      <c r="S437" s="426" t="s">
        <v>6426</v>
      </c>
      <c r="T437" s="14"/>
      <c r="U437" s="162"/>
      <c r="V437" s="14"/>
      <c r="W437" s="14"/>
      <c r="X437" s="14"/>
    </row>
    <row r="438" spans="1:24" ht="38.25" customHeight="1">
      <c r="A438" s="14">
        <v>422</v>
      </c>
      <c r="B438" s="118">
        <v>44323</v>
      </c>
      <c r="C438" s="14" t="s">
        <v>9</v>
      </c>
      <c r="D438" s="14" t="s">
        <v>5</v>
      </c>
      <c r="E438" s="189" t="s">
        <v>265</v>
      </c>
      <c r="F438" s="131">
        <f t="shared" si="7"/>
        <v>44337</v>
      </c>
      <c r="G438" s="158"/>
      <c r="H438" s="262" t="s">
        <v>7434</v>
      </c>
      <c r="I438" s="171" t="s">
        <v>6408</v>
      </c>
      <c r="J438" s="171" t="s">
        <v>6707</v>
      </c>
      <c r="K438" s="171" t="s">
        <v>1097</v>
      </c>
      <c r="L438" s="148">
        <v>257284</v>
      </c>
      <c r="M438" s="15">
        <v>44334</v>
      </c>
      <c r="N438" s="148">
        <v>291617</v>
      </c>
      <c r="O438" s="113" t="s">
        <v>5</v>
      </c>
      <c r="P438" s="14" t="s">
        <v>4429</v>
      </c>
      <c r="Q438" s="426">
        <v>48240000</v>
      </c>
      <c r="R438" s="426"/>
      <c r="S438" s="438" t="s">
        <v>14</v>
      </c>
      <c r="T438" s="14" t="s">
        <v>7435</v>
      </c>
      <c r="U438" s="162">
        <v>482400</v>
      </c>
      <c r="V438" s="14" t="s">
        <v>19</v>
      </c>
      <c r="W438" s="23">
        <v>319010</v>
      </c>
      <c r="X438" s="14" t="s">
        <v>14</v>
      </c>
    </row>
    <row r="439" spans="1:24" ht="51" customHeight="1">
      <c r="A439" s="45">
        <v>423</v>
      </c>
      <c r="B439" s="118">
        <v>44323</v>
      </c>
      <c r="C439" s="14" t="s">
        <v>9</v>
      </c>
      <c r="D439" s="14" t="s">
        <v>27</v>
      </c>
      <c r="E439" s="361" t="s">
        <v>6767</v>
      </c>
      <c r="F439" s="131">
        <f t="shared" si="7"/>
        <v>44337</v>
      </c>
      <c r="G439" s="158"/>
      <c r="H439" s="262" t="s">
        <v>7436</v>
      </c>
      <c r="I439" s="171" t="s">
        <v>6412</v>
      </c>
      <c r="J439" s="171" t="s">
        <v>119</v>
      </c>
      <c r="K439" s="171" t="s">
        <v>409</v>
      </c>
      <c r="L439" s="178"/>
      <c r="M439" s="399">
        <v>44328</v>
      </c>
      <c r="N439" s="351" t="s">
        <v>7437</v>
      </c>
      <c r="O439" s="113" t="s">
        <v>27</v>
      </c>
      <c r="P439" s="14" t="s">
        <v>4429</v>
      </c>
      <c r="Q439" s="426">
        <v>727846200</v>
      </c>
      <c r="R439" s="438"/>
      <c r="S439" s="426"/>
      <c r="T439" s="14"/>
      <c r="U439" s="162"/>
      <c r="V439" s="14"/>
      <c r="W439" s="14"/>
      <c r="X439" s="14"/>
    </row>
    <row r="440" spans="1:24" ht="25.5" customHeight="1">
      <c r="A440" s="14">
        <v>424</v>
      </c>
      <c r="B440" s="118">
        <v>44326</v>
      </c>
      <c r="C440" s="14" t="s">
        <v>9</v>
      </c>
      <c r="D440" s="14" t="s">
        <v>1002</v>
      </c>
      <c r="E440" s="189" t="s">
        <v>2887</v>
      </c>
      <c r="F440" s="131">
        <f t="shared" si="7"/>
        <v>44340</v>
      </c>
      <c r="G440" s="158"/>
      <c r="H440" s="262" t="s">
        <v>7438</v>
      </c>
      <c r="I440" s="171" t="s">
        <v>6409</v>
      </c>
      <c r="J440" s="171" t="s">
        <v>125</v>
      </c>
      <c r="K440" s="171" t="s">
        <v>121</v>
      </c>
      <c r="L440" s="333" t="s">
        <v>1895</v>
      </c>
      <c r="M440" s="15">
        <v>44340</v>
      </c>
      <c r="N440" s="98" t="s">
        <v>4845</v>
      </c>
      <c r="O440" s="113" t="s">
        <v>1002</v>
      </c>
      <c r="P440" s="14" t="s">
        <v>4327</v>
      </c>
      <c r="Q440" s="426">
        <v>299021846</v>
      </c>
      <c r="R440" s="426"/>
      <c r="S440" s="426"/>
      <c r="T440" s="14"/>
      <c r="U440" s="162"/>
      <c r="V440" s="14"/>
      <c r="W440" s="14"/>
      <c r="X440" s="14"/>
    </row>
    <row r="441" spans="1:24" ht="38.25" customHeight="1">
      <c r="A441" s="45">
        <v>425</v>
      </c>
      <c r="B441" s="118">
        <v>44326</v>
      </c>
      <c r="C441" s="14" t="s">
        <v>9</v>
      </c>
      <c r="D441" s="14" t="s">
        <v>15</v>
      </c>
      <c r="E441" s="14" t="s">
        <v>7071</v>
      </c>
      <c r="F441" s="131">
        <f t="shared" si="7"/>
        <v>44340</v>
      </c>
      <c r="G441" s="158"/>
      <c r="H441" s="262" t="s">
        <v>7439</v>
      </c>
      <c r="I441" s="171" t="s">
        <v>6409</v>
      </c>
      <c r="J441" s="171" t="s">
        <v>7073</v>
      </c>
      <c r="K441" s="171" t="s">
        <v>530</v>
      </c>
      <c r="L441" s="98" t="s">
        <v>7440</v>
      </c>
      <c r="M441" s="399">
        <v>44336</v>
      </c>
      <c r="N441" s="351" t="s">
        <v>7441</v>
      </c>
      <c r="O441" s="113" t="s">
        <v>15</v>
      </c>
      <c r="P441" s="14" t="s">
        <v>4802</v>
      </c>
      <c r="Q441" s="426">
        <v>80111000</v>
      </c>
      <c r="R441" s="426" t="s">
        <v>6459</v>
      </c>
      <c r="S441" s="426"/>
      <c r="T441" s="14"/>
      <c r="U441" s="162"/>
      <c r="V441" s="14"/>
      <c r="W441" s="14"/>
      <c r="X441" s="14"/>
    </row>
    <row r="442" spans="1:24" ht="25.5" customHeight="1">
      <c r="A442" s="14">
        <v>426</v>
      </c>
      <c r="B442" s="118">
        <v>44326</v>
      </c>
      <c r="C442" s="14" t="s">
        <v>9</v>
      </c>
      <c r="D442" s="14" t="s">
        <v>1005</v>
      </c>
      <c r="E442" s="189" t="s">
        <v>7259</v>
      </c>
      <c r="F442" s="131">
        <f t="shared" si="7"/>
        <v>44340</v>
      </c>
      <c r="G442" s="158"/>
      <c r="H442" s="262" t="s">
        <v>7258</v>
      </c>
      <c r="I442" s="171" t="s">
        <v>6408</v>
      </c>
      <c r="J442" s="171" t="s">
        <v>479</v>
      </c>
      <c r="K442" s="171" t="s">
        <v>907</v>
      </c>
      <c r="L442" s="98" t="s">
        <v>7442</v>
      </c>
      <c r="M442" s="118">
        <v>44336</v>
      </c>
      <c r="N442" s="98" t="s">
        <v>7443</v>
      </c>
      <c r="O442" s="113" t="s">
        <v>1005</v>
      </c>
      <c r="P442" s="14" t="s">
        <v>4429</v>
      </c>
      <c r="Q442" s="426">
        <v>1400000000</v>
      </c>
      <c r="R442" s="426"/>
      <c r="S442" s="426"/>
      <c r="T442" s="14"/>
      <c r="U442" s="162"/>
      <c r="V442" s="14"/>
      <c r="W442" s="14"/>
      <c r="X442" s="14"/>
    </row>
    <row r="443" spans="1:24" ht="25.5" customHeight="1">
      <c r="A443" s="45">
        <v>427</v>
      </c>
      <c r="B443" s="118">
        <v>44326</v>
      </c>
      <c r="C443" s="14" t="s">
        <v>9</v>
      </c>
      <c r="D443" s="14" t="s">
        <v>15</v>
      </c>
      <c r="E443" s="189" t="s">
        <v>7444</v>
      </c>
      <c r="F443" s="131">
        <f t="shared" si="7"/>
        <v>44340</v>
      </c>
      <c r="G443" s="158"/>
      <c r="H443" s="262" t="s">
        <v>7445</v>
      </c>
      <c r="I443" s="171" t="s">
        <v>6414</v>
      </c>
      <c r="J443" s="171" t="s">
        <v>1946</v>
      </c>
      <c r="K443" s="171" t="s">
        <v>416</v>
      </c>
      <c r="L443" s="98">
        <v>0</v>
      </c>
      <c r="M443" s="118">
        <v>44328</v>
      </c>
      <c r="N443" s="98" t="s">
        <v>7446</v>
      </c>
      <c r="O443" s="113" t="s">
        <v>15</v>
      </c>
      <c r="P443" s="98">
        <v>0</v>
      </c>
      <c r="Q443" s="426">
        <v>0</v>
      </c>
      <c r="R443" s="98">
        <v>0</v>
      </c>
      <c r="S443" s="98"/>
      <c r="T443" s="14"/>
      <c r="U443" s="162"/>
      <c r="V443" s="14"/>
      <c r="W443" s="14"/>
      <c r="X443" s="14"/>
    </row>
    <row r="444" spans="1:24" ht="25.5" customHeight="1">
      <c r="A444" s="14">
        <v>428</v>
      </c>
      <c r="B444" s="118">
        <v>44326</v>
      </c>
      <c r="C444" s="14" t="s">
        <v>9</v>
      </c>
      <c r="D444" s="14" t="s">
        <v>1005</v>
      </c>
      <c r="E444" s="189" t="s">
        <v>4120</v>
      </c>
      <c r="F444" s="131">
        <f t="shared" si="7"/>
        <v>44340</v>
      </c>
      <c r="G444" s="158"/>
      <c r="H444" s="262" t="s">
        <v>7447</v>
      </c>
      <c r="I444" s="171" t="s">
        <v>6410</v>
      </c>
      <c r="J444" s="171" t="s">
        <v>1031</v>
      </c>
      <c r="K444" s="171" t="s">
        <v>427</v>
      </c>
      <c r="L444" s="98" t="s">
        <v>4873</v>
      </c>
      <c r="M444" s="15">
        <v>44340</v>
      </c>
      <c r="N444" s="98" t="s">
        <v>7448</v>
      </c>
      <c r="O444" s="113" t="s">
        <v>1005</v>
      </c>
      <c r="P444" s="14" t="s">
        <v>5106</v>
      </c>
      <c r="Q444" s="426">
        <v>150000000</v>
      </c>
      <c r="R444" s="426"/>
      <c r="S444" s="426"/>
      <c r="T444" s="14"/>
      <c r="U444" s="162"/>
      <c r="V444" s="14"/>
      <c r="W444" s="14"/>
      <c r="X444" s="14"/>
    </row>
    <row r="445" spans="1:24" ht="38.25" customHeight="1">
      <c r="A445" s="45">
        <v>429</v>
      </c>
      <c r="B445" s="118">
        <v>44326</v>
      </c>
      <c r="C445" s="14" t="s">
        <v>9</v>
      </c>
      <c r="D445" s="14" t="s">
        <v>1005</v>
      </c>
      <c r="E445" s="14" t="s">
        <v>4290</v>
      </c>
      <c r="F445" s="131">
        <f t="shared" si="7"/>
        <v>44340</v>
      </c>
      <c r="G445" s="158"/>
      <c r="H445" s="262" t="s">
        <v>7449</v>
      </c>
      <c r="I445" s="171" t="s">
        <v>6410</v>
      </c>
      <c r="J445" s="181" t="s">
        <v>7082</v>
      </c>
      <c r="K445" s="171" t="s">
        <v>121</v>
      </c>
      <c r="L445" s="98" t="s">
        <v>7450</v>
      </c>
      <c r="M445" s="15">
        <v>44340</v>
      </c>
      <c r="N445" s="98" t="s">
        <v>7451</v>
      </c>
      <c r="O445" s="113" t="s">
        <v>1005</v>
      </c>
      <c r="P445" s="14" t="s">
        <v>4327</v>
      </c>
      <c r="Q445" s="426">
        <v>350000000</v>
      </c>
      <c r="R445" s="426"/>
      <c r="S445" s="426"/>
      <c r="T445" s="14"/>
      <c r="U445" s="162"/>
      <c r="V445" s="14"/>
      <c r="W445" s="14"/>
      <c r="X445" s="14"/>
    </row>
    <row r="446" spans="1:24" ht="25.5" customHeight="1">
      <c r="A446" s="14">
        <v>430</v>
      </c>
      <c r="B446" s="118">
        <v>44326</v>
      </c>
      <c r="C446" s="14" t="s">
        <v>9</v>
      </c>
      <c r="D446" s="14" t="s">
        <v>5</v>
      </c>
      <c r="E446" s="189" t="s">
        <v>2309</v>
      </c>
      <c r="F446" s="131">
        <f t="shared" si="7"/>
        <v>44340</v>
      </c>
      <c r="G446" s="158"/>
      <c r="H446" s="262" t="s">
        <v>7452</v>
      </c>
      <c r="I446" s="171" t="s">
        <v>6410</v>
      </c>
      <c r="J446" s="171" t="s">
        <v>182</v>
      </c>
      <c r="K446" s="171" t="s">
        <v>456</v>
      </c>
      <c r="L446" s="148">
        <v>243040</v>
      </c>
      <c r="M446" s="399">
        <v>44340</v>
      </c>
      <c r="N446" s="305">
        <v>325950</v>
      </c>
      <c r="O446" s="113" t="s">
        <v>5</v>
      </c>
      <c r="P446" s="14" t="s">
        <v>4370</v>
      </c>
      <c r="Q446" s="426">
        <v>50000000</v>
      </c>
      <c r="R446" s="426"/>
      <c r="S446" s="438" t="s">
        <v>19</v>
      </c>
      <c r="T446" s="14"/>
      <c r="U446" s="162"/>
      <c r="V446" s="14"/>
      <c r="W446" s="14"/>
      <c r="X446" s="14"/>
    </row>
    <row r="447" spans="1:24" ht="51" customHeight="1">
      <c r="A447" s="45">
        <v>431</v>
      </c>
      <c r="B447" s="118">
        <v>44326</v>
      </c>
      <c r="C447" s="14" t="s">
        <v>9</v>
      </c>
      <c r="D447" s="14" t="s">
        <v>1002</v>
      </c>
      <c r="E447" s="189" t="s">
        <v>491</v>
      </c>
      <c r="F447" s="131">
        <f t="shared" si="7"/>
        <v>44340</v>
      </c>
      <c r="G447" s="158"/>
      <c r="H447" s="262" t="s">
        <v>7453</v>
      </c>
      <c r="I447" s="171" t="s">
        <v>6416</v>
      </c>
      <c r="J447" s="171" t="s">
        <v>125</v>
      </c>
      <c r="K447" s="171" t="s">
        <v>121</v>
      </c>
      <c r="L447" s="178"/>
      <c r="M447" s="391">
        <v>44328</v>
      </c>
      <c r="N447" s="333" t="s">
        <v>1900</v>
      </c>
      <c r="O447" s="113" t="s">
        <v>1002</v>
      </c>
      <c r="P447" s="14"/>
      <c r="Q447" s="426"/>
      <c r="R447" s="426"/>
      <c r="S447" s="426"/>
      <c r="T447" s="14"/>
      <c r="U447" s="162"/>
      <c r="V447" s="14"/>
      <c r="W447" s="14"/>
      <c r="X447" s="14"/>
    </row>
    <row r="448" spans="1:24" ht="51" customHeight="1">
      <c r="A448" s="14">
        <v>432</v>
      </c>
      <c r="B448" s="118">
        <v>44326</v>
      </c>
      <c r="C448" s="14" t="s">
        <v>9</v>
      </c>
      <c r="D448" s="14" t="s">
        <v>1002</v>
      </c>
      <c r="E448" s="189" t="s">
        <v>4128</v>
      </c>
      <c r="F448" s="131">
        <f t="shared" si="7"/>
        <v>44340</v>
      </c>
      <c r="G448" s="158"/>
      <c r="H448" s="262" t="s">
        <v>161</v>
      </c>
      <c r="I448" s="171" t="s">
        <v>6416</v>
      </c>
      <c r="J448" s="171" t="s">
        <v>1384</v>
      </c>
      <c r="K448" s="171" t="s">
        <v>964</v>
      </c>
      <c r="L448" s="178"/>
      <c r="M448" s="391">
        <v>44328</v>
      </c>
      <c r="N448" s="333" t="s">
        <v>1952</v>
      </c>
      <c r="O448" s="113" t="s">
        <v>1002</v>
      </c>
      <c r="P448" s="14"/>
      <c r="Q448" s="426"/>
      <c r="R448" s="426"/>
      <c r="S448" s="426"/>
      <c r="T448" s="14"/>
      <c r="U448" s="162"/>
      <c r="V448" s="14"/>
      <c r="W448" s="14"/>
      <c r="X448" s="14"/>
    </row>
    <row r="449" spans="1:24" ht="51" customHeight="1">
      <c r="A449" s="45">
        <v>433</v>
      </c>
      <c r="B449" s="118">
        <v>44326</v>
      </c>
      <c r="C449" s="14" t="s">
        <v>9</v>
      </c>
      <c r="D449" s="14" t="s">
        <v>1002</v>
      </c>
      <c r="E449" s="189" t="s">
        <v>447</v>
      </c>
      <c r="F449" s="131">
        <f t="shared" si="7"/>
        <v>44340</v>
      </c>
      <c r="G449" s="158"/>
      <c r="H449" s="262" t="s">
        <v>7387</v>
      </c>
      <c r="I449" s="171" t="s">
        <v>6416</v>
      </c>
      <c r="J449" s="171" t="s">
        <v>266</v>
      </c>
      <c r="K449" s="171" t="s">
        <v>1097</v>
      </c>
      <c r="L449" s="148"/>
      <c r="M449" s="391">
        <v>44329</v>
      </c>
      <c r="N449" s="333" t="s">
        <v>1671</v>
      </c>
      <c r="O449" s="113" t="s">
        <v>1002</v>
      </c>
      <c r="P449" s="178"/>
      <c r="Q449" s="426"/>
      <c r="R449" s="211"/>
      <c r="S449" s="211"/>
      <c r="T449" s="14"/>
      <c r="U449" s="162"/>
      <c r="V449" s="14"/>
      <c r="W449" s="14"/>
      <c r="X449" s="14"/>
    </row>
    <row r="450" spans="1:24" ht="25.5" customHeight="1">
      <c r="A450" s="14">
        <v>434</v>
      </c>
      <c r="B450" s="118">
        <v>44326</v>
      </c>
      <c r="C450" s="14" t="s">
        <v>9</v>
      </c>
      <c r="D450" s="14" t="s">
        <v>5</v>
      </c>
      <c r="E450" s="189" t="s">
        <v>773</v>
      </c>
      <c r="F450" s="131">
        <f t="shared" si="7"/>
        <v>44340</v>
      </c>
      <c r="G450" s="158"/>
      <c r="H450" s="262" t="s">
        <v>6984</v>
      </c>
      <c r="I450" s="171" t="s">
        <v>6409</v>
      </c>
      <c r="J450" s="171" t="s">
        <v>449</v>
      </c>
      <c r="K450" s="171" t="s">
        <v>922</v>
      </c>
      <c r="L450" s="148">
        <v>242675</v>
      </c>
      <c r="M450" s="399">
        <v>44340</v>
      </c>
      <c r="N450" s="351" t="s">
        <v>7454</v>
      </c>
      <c r="O450" s="113" t="s">
        <v>5</v>
      </c>
      <c r="P450" s="14" t="s">
        <v>4429</v>
      </c>
      <c r="Q450" s="426">
        <v>120000000</v>
      </c>
      <c r="R450" s="426"/>
      <c r="S450" s="438" t="s">
        <v>19</v>
      </c>
      <c r="T450" s="14"/>
      <c r="U450" s="162"/>
      <c r="V450" s="14"/>
      <c r="W450" s="14"/>
      <c r="X450" s="14"/>
    </row>
    <row r="451" spans="1:24" ht="25.5" customHeight="1">
      <c r="A451" s="45">
        <v>435</v>
      </c>
      <c r="B451" s="118">
        <v>44326</v>
      </c>
      <c r="C451" s="14" t="s">
        <v>9</v>
      </c>
      <c r="D451" s="14" t="s">
        <v>5</v>
      </c>
      <c r="E451" s="192" t="s">
        <v>2306</v>
      </c>
      <c r="F451" s="131">
        <f t="shared" si="7"/>
        <v>44340</v>
      </c>
      <c r="G451" s="158"/>
      <c r="H451" s="262" t="s">
        <v>7452</v>
      </c>
      <c r="I451" s="171" t="s">
        <v>6410</v>
      </c>
      <c r="J451" s="171" t="s">
        <v>182</v>
      </c>
      <c r="K451" s="171" t="s">
        <v>456</v>
      </c>
      <c r="L451" s="148">
        <v>243040</v>
      </c>
      <c r="M451" s="152">
        <v>44340</v>
      </c>
      <c r="N451" s="305">
        <v>325950</v>
      </c>
      <c r="O451" s="113" t="s">
        <v>5</v>
      </c>
      <c r="P451" s="14" t="s">
        <v>4370</v>
      </c>
      <c r="Q451" s="426">
        <v>50000000</v>
      </c>
      <c r="R451" s="426"/>
      <c r="S451" s="438" t="s">
        <v>19</v>
      </c>
      <c r="T451" s="14"/>
      <c r="U451" s="162"/>
      <c r="V451" s="14"/>
      <c r="W451" s="14"/>
      <c r="X451" s="14"/>
    </row>
    <row r="452" spans="1:24" ht="51" customHeight="1">
      <c r="A452" s="14">
        <v>436</v>
      </c>
      <c r="B452" s="118">
        <v>44326</v>
      </c>
      <c r="C452" s="14" t="s">
        <v>9</v>
      </c>
      <c r="D452" s="14" t="s">
        <v>27</v>
      </c>
      <c r="E452" s="14" t="s">
        <v>6427</v>
      </c>
      <c r="F452" s="131">
        <f t="shared" si="7"/>
        <v>44340</v>
      </c>
      <c r="G452" s="158"/>
      <c r="H452" s="262" t="s">
        <v>7455</v>
      </c>
      <c r="I452" s="171" t="s">
        <v>6415</v>
      </c>
      <c r="J452" s="171" t="s">
        <v>1120</v>
      </c>
      <c r="K452" s="171" t="s">
        <v>432</v>
      </c>
      <c r="L452" s="178"/>
      <c r="M452" s="15">
        <v>44328</v>
      </c>
      <c r="N452" s="148">
        <v>239387</v>
      </c>
      <c r="O452" s="113" t="s">
        <v>27</v>
      </c>
      <c r="P452" s="14" t="s">
        <v>7431</v>
      </c>
      <c r="Q452" s="426">
        <v>4000000000</v>
      </c>
      <c r="R452" s="426"/>
      <c r="S452" s="426"/>
      <c r="T452" s="14"/>
      <c r="U452" s="162"/>
      <c r="V452" s="14"/>
      <c r="W452" s="14"/>
      <c r="X452" s="14"/>
    </row>
    <row r="453" spans="1:24" ht="38.25" customHeight="1">
      <c r="A453" s="45">
        <v>437</v>
      </c>
      <c r="B453" s="118">
        <v>44327</v>
      </c>
      <c r="C453" s="14" t="s">
        <v>9</v>
      </c>
      <c r="D453" s="14" t="s">
        <v>5</v>
      </c>
      <c r="E453" s="189" t="s">
        <v>1372</v>
      </c>
      <c r="F453" s="131">
        <f t="shared" si="7"/>
        <v>44341</v>
      </c>
      <c r="G453" s="158"/>
      <c r="H453" s="262" t="s">
        <v>7456</v>
      </c>
      <c r="I453" s="171" t="s">
        <v>6409</v>
      </c>
      <c r="J453" s="171" t="s">
        <v>182</v>
      </c>
      <c r="K453" s="171" t="s">
        <v>456</v>
      </c>
      <c r="L453" s="148">
        <v>241944</v>
      </c>
      <c r="M453" s="15">
        <v>44341</v>
      </c>
      <c r="N453" s="148">
        <v>346038</v>
      </c>
      <c r="O453" s="113" t="s">
        <v>5</v>
      </c>
      <c r="P453" s="14" t="s">
        <v>4370</v>
      </c>
      <c r="Q453" s="426">
        <v>125000000</v>
      </c>
      <c r="R453" s="426"/>
      <c r="S453" s="438" t="s">
        <v>19</v>
      </c>
      <c r="T453" s="14"/>
      <c r="U453" s="162"/>
      <c r="V453" s="14"/>
      <c r="W453" s="14"/>
      <c r="X453" s="14"/>
    </row>
    <row r="454" spans="1:24" ht="38.25" customHeight="1">
      <c r="A454" s="14">
        <v>438</v>
      </c>
      <c r="B454" s="118">
        <v>44327</v>
      </c>
      <c r="C454" s="14" t="s">
        <v>9</v>
      </c>
      <c r="D454" s="14" t="s">
        <v>1002</v>
      </c>
      <c r="E454" s="361" t="s">
        <v>2221</v>
      </c>
      <c r="F454" s="131">
        <f t="shared" si="7"/>
        <v>44341</v>
      </c>
      <c r="G454" s="158"/>
      <c r="H454" s="262" t="s">
        <v>7457</v>
      </c>
      <c r="I454" s="171" t="s">
        <v>6409</v>
      </c>
      <c r="J454" s="171" t="s">
        <v>7458</v>
      </c>
      <c r="K454" s="171" t="s">
        <v>409</v>
      </c>
      <c r="L454" s="98"/>
      <c r="M454" s="15">
        <v>44341</v>
      </c>
      <c r="N454" s="98" t="s">
        <v>7459</v>
      </c>
      <c r="O454" s="113" t="s">
        <v>1002</v>
      </c>
      <c r="P454" s="14" t="s">
        <v>4370</v>
      </c>
      <c r="Q454" s="426">
        <v>120000000</v>
      </c>
      <c r="R454" s="426"/>
      <c r="S454" s="426"/>
      <c r="T454" s="14"/>
      <c r="U454" s="162"/>
      <c r="V454" s="14"/>
      <c r="W454" s="14"/>
      <c r="X454" s="14"/>
    </row>
    <row r="455" spans="1:24" ht="25.5" customHeight="1">
      <c r="A455" s="45">
        <v>439</v>
      </c>
      <c r="B455" s="118">
        <v>44327</v>
      </c>
      <c r="C455" s="14" t="s">
        <v>9</v>
      </c>
      <c r="D455" s="14" t="s">
        <v>1002</v>
      </c>
      <c r="E455" s="192" t="s">
        <v>4149</v>
      </c>
      <c r="F455" s="131">
        <f t="shared" si="7"/>
        <v>44341</v>
      </c>
      <c r="G455" s="158"/>
      <c r="H455" s="262" t="s">
        <v>7460</v>
      </c>
      <c r="I455" s="171" t="s">
        <v>6409</v>
      </c>
      <c r="J455" s="171" t="s">
        <v>7461</v>
      </c>
      <c r="K455" s="171" t="s">
        <v>419</v>
      </c>
      <c r="L455" s="333" t="s">
        <v>7462</v>
      </c>
      <c r="M455" s="15">
        <v>44341</v>
      </c>
      <c r="N455" s="98" t="s">
        <v>4837</v>
      </c>
      <c r="O455" s="113" t="s">
        <v>1002</v>
      </c>
      <c r="P455" s="14" t="s">
        <v>5106</v>
      </c>
      <c r="Q455" s="426">
        <v>98000000</v>
      </c>
      <c r="R455" s="426"/>
      <c r="S455" s="426"/>
      <c r="T455" s="14"/>
      <c r="U455" s="162"/>
      <c r="V455" s="14"/>
      <c r="W455" s="14"/>
      <c r="X455" s="14"/>
    </row>
    <row r="456" spans="1:24" ht="38.25" customHeight="1">
      <c r="A456" s="14">
        <v>440</v>
      </c>
      <c r="B456" s="118">
        <v>44327</v>
      </c>
      <c r="C456" s="14" t="s">
        <v>9</v>
      </c>
      <c r="D456" s="14" t="s">
        <v>15</v>
      </c>
      <c r="E456" s="192" t="s">
        <v>7071</v>
      </c>
      <c r="F456" s="131">
        <f t="shared" si="7"/>
        <v>44341</v>
      </c>
      <c r="G456" s="158"/>
      <c r="H456" s="262" t="s">
        <v>7463</v>
      </c>
      <c r="I456" s="171" t="s">
        <v>6409</v>
      </c>
      <c r="J456" s="262" t="s">
        <v>2965</v>
      </c>
      <c r="K456" s="171" t="s">
        <v>530</v>
      </c>
      <c r="L456" s="98" t="s">
        <v>7464</v>
      </c>
      <c r="M456" s="118">
        <v>44341</v>
      </c>
      <c r="N456" s="98" t="s">
        <v>7465</v>
      </c>
      <c r="O456" s="113" t="s">
        <v>15</v>
      </c>
      <c r="P456" s="14" t="s">
        <v>5106</v>
      </c>
      <c r="Q456" s="426">
        <v>195100000</v>
      </c>
      <c r="R456" s="426" t="s">
        <v>6487</v>
      </c>
      <c r="S456" s="426"/>
      <c r="T456" s="14"/>
      <c r="U456" s="162"/>
      <c r="V456" s="14"/>
      <c r="W456" s="14"/>
      <c r="X456" s="14"/>
    </row>
    <row r="457" spans="1:24" ht="38.25" customHeight="1">
      <c r="A457" s="45">
        <v>441</v>
      </c>
      <c r="B457" s="118">
        <v>44327</v>
      </c>
      <c r="C457" s="14" t="s">
        <v>9</v>
      </c>
      <c r="D457" s="14" t="s">
        <v>1002</v>
      </c>
      <c r="E457" s="192" t="s">
        <v>4149</v>
      </c>
      <c r="F457" s="131">
        <f t="shared" si="7"/>
        <v>44341</v>
      </c>
      <c r="G457" s="158"/>
      <c r="H457" s="262" t="s">
        <v>7466</v>
      </c>
      <c r="I457" s="171" t="s">
        <v>6409</v>
      </c>
      <c r="J457" s="171" t="s">
        <v>7467</v>
      </c>
      <c r="K457" s="171" t="s">
        <v>419</v>
      </c>
      <c r="L457" s="98"/>
      <c r="M457" s="15">
        <v>44341</v>
      </c>
      <c r="N457" s="98" t="s">
        <v>7459</v>
      </c>
      <c r="O457" s="113" t="s">
        <v>1002</v>
      </c>
      <c r="P457" s="14" t="s">
        <v>5106</v>
      </c>
      <c r="Q457" s="426">
        <v>20000000</v>
      </c>
      <c r="R457" s="14"/>
      <c r="S457" s="426"/>
      <c r="T457" s="14"/>
      <c r="U457" s="162"/>
      <c r="V457" s="14"/>
      <c r="W457" s="14"/>
      <c r="X457" s="14"/>
    </row>
    <row r="458" spans="1:24" ht="25.5" customHeight="1">
      <c r="A458" s="14">
        <v>442</v>
      </c>
      <c r="B458" s="118">
        <v>44327</v>
      </c>
      <c r="C458" s="14" t="s">
        <v>9</v>
      </c>
      <c r="D458" s="14" t="s">
        <v>27</v>
      </c>
      <c r="E458" s="192" t="s">
        <v>7468</v>
      </c>
      <c r="F458" s="131">
        <f t="shared" si="7"/>
        <v>44341</v>
      </c>
      <c r="G458" s="158"/>
      <c r="H458" s="262" t="s">
        <v>7469</v>
      </c>
      <c r="I458" s="171" t="s">
        <v>6408</v>
      </c>
      <c r="J458" s="171" t="s">
        <v>125</v>
      </c>
      <c r="K458" s="171" t="s">
        <v>121</v>
      </c>
      <c r="L458" s="148">
        <v>239753</v>
      </c>
      <c r="M458" s="15">
        <v>44341</v>
      </c>
      <c r="N458" s="148">
        <v>338368</v>
      </c>
      <c r="O458" s="113" t="s">
        <v>27</v>
      </c>
      <c r="P458" s="14" t="s">
        <v>4327</v>
      </c>
      <c r="Q458" s="426">
        <v>427500000</v>
      </c>
      <c r="R458" s="426"/>
      <c r="S458" s="426" t="s">
        <v>6426</v>
      </c>
      <c r="T458" s="14"/>
      <c r="U458" s="162"/>
      <c r="V458" s="14"/>
      <c r="W458" s="14"/>
      <c r="X458" s="14"/>
    </row>
    <row r="459" spans="1:24" ht="76.5" customHeight="1">
      <c r="A459" s="45">
        <v>443</v>
      </c>
      <c r="B459" s="118">
        <v>44327</v>
      </c>
      <c r="C459" s="14" t="s">
        <v>9</v>
      </c>
      <c r="D459" s="14" t="s">
        <v>27</v>
      </c>
      <c r="E459" s="192" t="s">
        <v>7470</v>
      </c>
      <c r="F459" s="131">
        <f t="shared" si="7"/>
        <v>44341</v>
      </c>
      <c r="G459" s="158"/>
      <c r="H459" s="262" t="s">
        <v>7471</v>
      </c>
      <c r="I459" s="171" t="s">
        <v>6412</v>
      </c>
      <c r="J459" s="259" t="s">
        <v>2953</v>
      </c>
      <c r="K459" s="259" t="s">
        <v>425</v>
      </c>
      <c r="L459" s="148"/>
      <c r="M459" s="15">
        <v>44330</v>
      </c>
      <c r="N459" s="148">
        <v>258014</v>
      </c>
      <c r="O459" s="113" t="s">
        <v>27</v>
      </c>
      <c r="P459" s="25" t="s">
        <v>5106</v>
      </c>
      <c r="Q459" s="426">
        <v>1596491000</v>
      </c>
      <c r="R459" s="445"/>
      <c r="S459" s="442"/>
      <c r="T459" s="14"/>
      <c r="U459" s="162"/>
      <c r="V459" s="14"/>
      <c r="W459" s="14"/>
      <c r="X459" s="14"/>
    </row>
    <row r="460" spans="1:24" ht="76.5" customHeight="1">
      <c r="A460" s="14">
        <v>444</v>
      </c>
      <c r="B460" s="118">
        <v>44327</v>
      </c>
      <c r="C460" s="14" t="s">
        <v>9</v>
      </c>
      <c r="D460" s="14" t="s">
        <v>23</v>
      </c>
      <c r="E460" s="14" t="s">
        <v>1399</v>
      </c>
      <c r="F460" s="131">
        <f t="shared" ref="F460:F523" si="8">B460+14</f>
        <v>44341</v>
      </c>
      <c r="G460" s="158"/>
      <c r="H460" s="262" t="s">
        <v>7472</v>
      </c>
      <c r="I460" s="171" t="s">
        <v>6408</v>
      </c>
      <c r="J460" s="171" t="s">
        <v>249</v>
      </c>
      <c r="K460" s="171" t="s">
        <v>6537</v>
      </c>
      <c r="L460" s="148" t="s">
        <v>7473</v>
      </c>
      <c r="M460" s="399">
        <v>44341</v>
      </c>
      <c r="N460" s="399" t="s">
        <v>7474</v>
      </c>
      <c r="O460" s="192" t="s">
        <v>23</v>
      </c>
      <c r="P460" s="192" t="s">
        <v>4327</v>
      </c>
      <c r="Q460" s="426">
        <v>437813500</v>
      </c>
      <c r="R460" s="428"/>
      <c r="S460" s="431" t="s">
        <v>14</v>
      </c>
      <c r="T460" s="14" t="s">
        <v>7475</v>
      </c>
      <c r="U460" s="162">
        <v>4380000</v>
      </c>
      <c r="V460" s="14"/>
      <c r="W460" s="14"/>
      <c r="X460" s="14"/>
    </row>
    <row r="461" spans="1:24" ht="25.5" customHeight="1">
      <c r="A461" s="45">
        <v>445</v>
      </c>
      <c r="B461" s="118">
        <v>44327</v>
      </c>
      <c r="C461" s="14" t="s">
        <v>9</v>
      </c>
      <c r="D461" s="14" t="s">
        <v>1005</v>
      </c>
      <c r="E461" s="14" t="s">
        <v>168</v>
      </c>
      <c r="F461" s="131">
        <f t="shared" si="8"/>
        <v>44341</v>
      </c>
      <c r="G461" s="158"/>
      <c r="H461" s="262" t="s">
        <v>7233</v>
      </c>
      <c r="I461" s="171" t="s">
        <v>6412</v>
      </c>
      <c r="J461" s="171" t="s">
        <v>125</v>
      </c>
      <c r="K461" s="171" t="s">
        <v>121</v>
      </c>
      <c r="L461" s="113"/>
      <c r="M461" s="15">
        <v>44333</v>
      </c>
      <c r="N461" s="148">
        <v>270433</v>
      </c>
      <c r="O461" s="113" t="s">
        <v>1005</v>
      </c>
      <c r="P461" s="14" t="s">
        <v>5476</v>
      </c>
      <c r="Q461" s="426">
        <v>999832440</v>
      </c>
      <c r="R461" s="426"/>
      <c r="S461" s="426"/>
      <c r="T461" s="14"/>
      <c r="U461" s="162"/>
      <c r="V461" s="14"/>
      <c r="W461" s="14"/>
      <c r="X461" s="14"/>
    </row>
    <row r="462" spans="1:24" ht="25.5" customHeight="1">
      <c r="A462" s="14">
        <v>446</v>
      </c>
      <c r="B462" s="118">
        <v>44327</v>
      </c>
      <c r="C462" s="14" t="s">
        <v>9</v>
      </c>
      <c r="D462" s="113" t="s">
        <v>23</v>
      </c>
      <c r="E462" s="14" t="s">
        <v>180</v>
      </c>
      <c r="F462" s="131">
        <f t="shared" si="8"/>
        <v>44341</v>
      </c>
      <c r="G462" s="158"/>
      <c r="H462" s="266" t="s">
        <v>7476</v>
      </c>
      <c r="I462" s="178" t="s">
        <v>6409</v>
      </c>
      <c r="J462" s="171" t="s">
        <v>316</v>
      </c>
      <c r="K462" s="171" t="s">
        <v>964</v>
      </c>
      <c r="L462" s="178"/>
      <c r="M462" s="399">
        <v>44341</v>
      </c>
      <c r="N462" s="399" t="s">
        <v>1978</v>
      </c>
      <c r="O462" s="192" t="s">
        <v>23</v>
      </c>
      <c r="P462" s="14" t="s">
        <v>4327</v>
      </c>
      <c r="Q462" s="426">
        <v>14375295</v>
      </c>
      <c r="R462" s="426"/>
      <c r="S462" s="426"/>
      <c r="T462" s="14"/>
      <c r="U462" s="162"/>
      <c r="V462" s="14"/>
      <c r="W462" s="14"/>
      <c r="X462" s="14"/>
    </row>
    <row r="463" spans="1:24" ht="63.75" customHeight="1">
      <c r="A463" s="45">
        <v>447</v>
      </c>
      <c r="B463" s="118">
        <v>44327</v>
      </c>
      <c r="C463" s="14" t="s">
        <v>9</v>
      </c>
      <c r="D463" s="14" t="s">
        <v>27</v>
      </c>
      <c r="E463" s="192" t="s">
        <v>7477</v>
      </c>
      <c r="F463" s="131">
        <f t="shared" si="8"/>
        <v>44341</v>
      </c>
      <c r="G463" s="158"/>
      <c r="H463" s="262" t="s">
        <v>7478</v>
      </c>
      <c r="I463" s="171" t="s">
        <v>6408</v>
      </c>
      <c r="J463" s="171" t="s">
        <v>7479</v>
      </c>
      <c r="K463" s="171" t="s">
        <v>5912</v>
      </c>
      <c r="L463" s="148">
        <v>259110</v>
      </c>
      <c r="M463" s="399">
        <v>44336</v>
      </c>
      <c r="N463" s="351" t="s">
        <v>1786</v>
      </c>
      <c r="O463" s="113" t="s">
        <v>27</v>
      </c>
      <c r="P463" s="14" t="s">
        <v>4802</v>
      </c>
      <c r="Q463" s="426">
        <v>30000000</v>
      </c>
      <c r="R463" s="426"/>
      <c r="S463" s="426"/>
      <c r="T463" s="14"/>
      <c r="U463" s="162"/>
      <c r="V463" s="14"/>
      <c r="W463" s="14"/>
      <c r="X463" s="14"/>
    </row>
    <row r="464" spans="1:24" ht="25.5" customHeight="1">
      <c r="A464" s="14">
        <v>448</v>
      </c>
      <c r="B464" s="118">
        <v>44328</v>
      </c>
      <c r="C464" s="14" t="s">
        <v>9</v>
      </c>
      <c r="D464" s="14" t="s">
        <v>1005</v>
      </c>
      <c r="E464" s="192" t="s">
        <v>481</v>
      </c>
      <c r="F464" s="131">
        <f t="shared" si="8"/>
        <v>44342</v>
      </c>
      <c r="G464" s="158"/>
      <c r="H464" s="262" t="s">
        <v>7480</v>
      </c>
      <c r="I464" s="171" t="s">
        <v>6409</v>
      </c>
      <c r="J464" s="171" t="s">
        <v>1607</v>
      </c>
      <c r="K464" s="171" t="s">
        <v>426</v>
      </c>
      <c r="L464" s="98" t="s">
        <v>7481</v>
      </c>
      <c r="M464" s="15">
        <v>44341</v>
      </c>
      <c r="N464" s="148">
        <v>347134</v>
      </c>
      <c r="O464" s="113" t="s">
        <v>1005</v>
      </c>
      <c r="P464" s="14" t="s">
        <v>5106</v>
      </c>
      <c r="Q464" s="426">
        <v>280000000</v>
      </c>
      <c r="R464" s="426" t="s">
        <v>14</v>
      </c>
      <c r="S464" s="426"/>
      <c r="T464" s="14"/>
      <c r="U464" s="162"/>
      <c r="V464" s="14"/>
      <c r="W464" s="14"/>
      <c r="X464" s="14"/>
    </row>
    <row r="465" spans="1:24" ht="89.25" customHeight="1">
      <c r="A465" s="45">
        <v>449</v>
      </c>
      <c r="B465" s="118">
        <v>44328</v>
      </c>
      <c r="C465" s="14" t="s">
        <v>9</v>
      </c>
      <c r="D465" s="14" t="s">
        <v>27</v>
      </c>
      <c r="E465" s="189" t="s">
        <v>546</v>
      </c>
      <c r="F465" s="131">
        <f t="shared" si="8"/>
        <v>44342</v>
      </c>
      <c r="G465" s="158"/>
      <c r="H465" s="265" t="s">
        <v>7482</v>
      </c>
      <c r="I465" s="171" t="s">
        <v>6414</v>
      </c>
      <c r="J465" s="171" t="s">
        <v>7483</v>
      </c>
      <c r="K465" s="171" t="s">
        <v>1097</v>
      </c>
      <c r="L465" s="178"/>
      <c r="M465" s="118">
        <v>44334</v>
      </c>
      <c r="N465" s="148">
        <v>278103</v>
      </c>
      <c r="O465" s="113" t="s">
        <v>27</v>
      </c>
      <c r="P465" s="14" t="s">
        <v>4429</v>
      </c>
      <c r="Q465" s="426">
        <v>761383800</v>
      </c>
      <c r="R465" s="426"/>
      <c r="S465" s="426"/>
      <c r="T465" s="14"/>
      <c r="U465" s="162"/>
      <c r="V465" s="14"/>
      <c r="W465" s="14"/>
      <c r="X465" s="14"/>
    </row>
    <row r="466" spans="1:24" ht="63.75" customHeight="1">
      <c r="A466" s="14">
        <v>450</v>
      </c>
      <c r="B466" s="118">
        <v>44328</v>
      </c>
      <c r="C466" s="14" t="s">
        <v>9</v>
      </c>
      <c r="D466" s="14" t="s">
        <v>23</v>
      </c>
      <c r="E466" s="189" t="s">
        <v>7484</v>
      </c>
      <c r="F466" s="131">
        <f t="shared" si="8"/>
        <v>44342</v>
      </c>
      <c r="G466" s="158"/>
      <c r="H466" s="274" t="s">
        <v>7485</v>
      </c>
      <c r="I466" s="171" t="s">
        <v>6409</v>
      </c>
      <c r="J466" s="171" t="s">
        <v>125</v>
      </c>
      <c r="K466" s="171" t="s">
        <v>121</v>
      </c>
      <c r="L466" s="178" t="s">
        <v>7486</v>
      </c>
      <c r="M466" s="118" t="s">
        <v>7487</v>
      </c>
      <c r="N466" s="118" t="s">
        <v>7488</v>
      </c>
      <c r="O466" s="192" t="s">
        <v>23</v>
      </c>
      <c r="P466" s="71" t="s">
        <v>4327</v>
      </c>
      <c r="Q466" s="426">
        <v>1839894564</v>
      </c>
      <c r="R466" s="407"/>
      <c r="S466" s="431" t="s">
        <v>14</v>
      </c>
      <c r="T466" s="14" t="s">
        <v>7489</v>
      </c>
      <c r="U466" s="162" t="s">
        <v>7490</v>
      </c>
      <c r="V466" s="14"/>
      <c r="W466" s="14" t="s">
        <v>7491</v>
      </c>
      <c r="X466" s="14"/>
    </row>
    <row r="467" spans="1:24" ht="38.25" customHeight="1">
      <c r="A467" s="45">
        <v>451</v>
      </c>
      <c r="B467" s="118">
        <v>44328</v>
      </c>
      <c r="C467" s="14" t="s">
        <v>9</v>
      </c>
      <c r="D467" s="14" t="s">
        <v>15</v>
      </c>
      <c r="E467" s="189" t="s">
        <v>7492</v>
      </c>
      <c r="F467" s="131">
        <f t="shared" si="8"/>
        <v>44342</v>
      </c>
      <c r="G467" s="158"/>
      <c r="H467" s="265" t="s">
        <v>7493</v>
      </c>
      <c r="I467" s="171" t="s">
        <v>6409</v>
      </c>
      <c r="J467" s="171" t="s">
        <v>1626</v>
      </c>
      <c r="K467" s="171" t="s">
        <v>450</v>
      </c>
      <c r="L467" s="98" t="s">
        <v>7494</v>
      </c>
      <c r="M467" s="118">
        <v>44341</v>
      </c>
      <c r="N467" s="98" t="s">
        <v>7495</v>
      </c>
      <c r="O467" s="113" t="s">
        <v>15</v>
      </c>
      <c r="P467" s="71" t="s">
        <v>4429</v>
      </c>
      <c r="Q467" s="426">
        <v>30000000</v>
      </c>
      <c r="R467" s="426" t="s">
        <v>6487</v>
      </c>
      <c r="S467" s="426"/>
      <c r="T467" s="14"/>
      <c r="U467" s="162"/>
      <c r="V467" s="14"/>
      <c r="W467" s="14"/>
      <c r="X467" s="14"/>
    </row>
    <row r="468" spans="1:24" ht="51" customHeight="1">
      <c r="A468" s="14">
        <v>452</v>
      </c>
      <c r="B468" s="118">
        <v>44328</v>
      </c>
      <c r="C468" s="14" t="s">
        <v>9</v>
      </c>
      <c r="D468" s="14" t="s">
        <v>23</v>
      </c>
      <c r="E468" s="192" t="s">
        <v>7215</v>
      </c>
      <c r="F468" s="131">
        <f t="shared" si="8"/>
        <v>44342</v>
      </c>
      <c r="G468" s="158"/>
      <c r="H468" s="265" t="s">
        <v>7496</v>
      </c>
      <c r="I468" s="171" t="s">
        <v>6412</v>
      </c>
      <c r="J468" s="171" t="s">
        <v>6585</v>
      </c>
      <c r="K468" s="171" t="s">
        <v>121</v>
      </c>
      <c r="L468" s="178" t="s">
        <v>355</v>
      </c>
      <c r="M468" s="15" t="s">
        <v>7393</v>
      </c>
      <c r="N468" s="118" t="s">
        <v>7497</v>
      </c>
      <c r="O468" s="192" t="s">
        <v>23</v>
      </c>
      <c r="P468" s="71" t="s">
        <v>4327</v>
      </c>
      <c r="Q468" s="426">
        <v>332702000</v>
      </c>
      <c r="R468" s="407"/>
      <c r="S468" s="433"/>
      <c r="T468" s="14"/>
      <c r="U468" s="162"/>
      <c r="V468" s="14"/>
      <c r="W468" s="14"/>
      <c r="X468" s="14"/>
    </row>
    <row r="469" spans="1:24" ht="51" customHeight="1">
      <c r="A469" s="45">
        <v>453</v>
      </c>
      <c r="B469" s="118">
        <v>44328</v>
      </c>
      <c r="C469" s="14" t="s">
        <v>9</v>
      </c>
      <c r="D469" s="14" t="s">
        <v>1002</v>
      </c>
      <c r="E469" s="192" t="s">
        <v>7498</v>
      </c>
      <c r="F469" s="131">
        <f t="shared" si="8"/>
        <v>44342</v>
      </c>
      <c r="G469" s="158"/>
      <c r="H469" s="262" t="s">
        <v>7499</v>
      </c>
      <c r="I469" s="171" t="s">
        <v>6416</v>
      </c>
      <c r="J469" s="171" t="s">
        <v>1626</v>
      </c>
      <c r="K469" s="171" t="s">
        <v>450</v>
      </c>
      <c r="L469" s="148"/>
      <c r="M469" s="15"/>
      <c r="N469" s="148"/>
      <c r="O469" s="113" t="s">
        <v>1002</v>
      </c>
      <c r="P469" s="14"/>
      <c r="Q469" s="426"/>
      <c r="R469" s="426"/>
      <c r="S469" s="426"/>
      <c r="T469" s="14"/>
      <c r="U469" s="162"/>
      <c r="V469" s="14"/>
      <c r="W469" s="14"/>
      <c r="X469" s="14"/>
    </row>
    <row r="470" spans="1:24" ht="25.5" customHeight="1">
      <c r="A470" s="14">
        <v>454</v>
      </c>
      <c r="B470" s="118">
        <v>44329</v>
      </c>
      <c r="C470" s="14" t="s">
        <v>9</v>
      </c>
      <c r="D470" s="14" t="s">
        <v>34</v>
      </c>
      <c r="E470" s="14" t="s">
        <v>1410</v>
      </c>
      <c r="F470" s="131">
        <f t="shared" si="8"/>
        <v>44343</v>
      </c>
      <c r="G470" s="158"/>
      <c r="H470" s="262" t="s">
        <v>7500</v>
      </c>
      <c r="I470" s="171" t="s">
        <v>6412</v>
      </c>
      <c r="J470" s="171" t="s">
        <v>125</v>
      </c>
      <c r="K470" s="171" t="s">
        <v>121</v>
      </c>
      <c r="M470" s="15">
        <v>44334</v>
      </c>
      <c r="N470" s="148">
        <v>279564</v>
      </c>
      <c r="O470" s="113" t="s">
        <v>34</v>
      </c>
      <c r="P470" s="14" t="s">
        <v>4327</v>
      </c>
      <c r="Q470" s="426">
        <v>1109280420</v>
      </c>
      <c r="R470" s="426"/>
      <c r="S470" s="426" t="s">
        <v>6888</v>
      </c>
      <c r="T470" s="14"/>
      <c r="U470" s="162"/>
      <c r="V470" s="14"/>
      <c r="W470" s="14"/>
      <c r="X470" s="14"/>
    </row>
    <row r="471" spans="1:24" ht="51" customHeight="1">
      <c r="A471" s="45">
        <v>455</v>
      </c>
      <c r="B471" s="118">
        <v>44329</v>
      </c>
      <c r="C471" s="14" t="s">
        <v>9</v>
      </c>
      <c r="D471" s="14" t="s">
        <v>27</v>
      </c>
      <c r="E471" s="189" t="s">
        <v>491</v>
      </c>
      <c r="F471" s="131">
        <f t="shared" si="8"/>
        <v>44343</v>
      </c>
      <c r="G471" s="158"/>
      <c r="H471" s="262" t="s">
        <v>7453</v>
      </c>
      <c r="I471" s="171" t="s">
        <v>6411</v>
      </c>
      <c r="J471" s="171" t="s">
        <v>125</v>
      </c>
      <c r="K471" s="171" t="s">
        <v>121</v>
      </c>
      <c r="L471" s="98" t="s">
        <v>7501</v>
      </c>
      <c r="M471" s="15">
        <v>44344</v>
      </c>
      <c r="N471" s="98" t="s">
        <v>7502</v>
      </c>
      <c r="O471" s="113" t="s">
        <v>27</v>
      </c>
      <c r="P471" s="14" t="s">
        <v>4327</v>
      </c>
      <c r="Q471" s="426">
        <v>5600250000</v>
      </c>
      <c r="R471" s="438"/>
      <c r="S471" s="426" t="s">
        <v>6426</v>
      </c>
      <c r="T471" s="14"/>
      <c r="U471" s="162"/>
      <c r="V471" s="14"/>
      <c r="W471" s="14"/>
      <c r="X471" s="14"/>
    </row>
    <row r="472" spans="1:24" ht="38.25" customHeight="1">
      <c r="A472" s="14">
        <v>456</v>
      </c>
      <c r="B472" s="118">
        <v>44329</v>
      </c>
      <c r="C472" s="14" t="s">
        <v>9</v>
      </c>
      <c r="D472" s="14" t="s">
        <v>1005</v>
      </c>
      <c r="E472" s="58" t="s">
        <v>7158</v>
      </c>
      <c r="F472" s="131">
        <f t="shared" si="8"/>
        <v>44343</v>
      </c>
      <c r="G472" s="158"/>
      <c r="H472" s="262" t="s">
        <v>7503</v>
      </c>
      <c r="I472" s="171" t="s">
        <v>6409</v>
      </c>
      <c r="J472" s="171" t="s">
        <v>7504</v>
      </c>
      <c r="K472" s="171" t="s">
        <v>516</v>
      </c>
      <c r="L472" s="98" t="s">
        <v>7505</v>
      </c>
      <c r="M472" s="15">
        <v>44341</v>
      </c>
      <c r="N472" s="148">
        <v>345673</v>
      </c>
      <c r="O472" s="113" t="s">
        <v>1005</v>
      </c>
      <c r="P472" s="14" t="s">
        <v>5106</v>
      </c>
      <c r="Q472" s="426">
        <v>100173221</v>
      </c>
      <c r="R472" s="426"/>
      <c r="S472" s="426"/>
      <c r="T472" s="14"/>
      <c r="U472" s="162"/>
      <c r="V472" s="14"/>
      <c r="W472" s="14"/>
      <c r="X472" s="14"/>
    </row>
    <row r="473" spans="1:24" ht="51" customHeight="1">
      <c r="A473" s="45">
        <v>457</v>
      </c>
      <c r="B473" s="118">
        <v>44329</v>
      </c>
      <c r="C473" s="14" t="s">
        <v>9</v>
      </c>
      <c r="D473" s="14" t="s">
        <v>10</v>
      </c>
      <c r="E473" s="192" t="s">
        <v>7247</v>
      </c>
      <c r="F473" s="131">
        <f t="shared" si="8"/>
        <v>44343</v>
      </c>
      <c r="G473" s="158"/>
      <c r="H473" s="262" t="s">
        <v>7248</v>
      </c>
      <c r="I473" s="171" t="s">
        <v>6417</v>
      </c>
      <c r="J473" s="171" t="s">
        <v>4656</v>
      </c>
      <c r="K473" s="171" t="s">
        <v>456</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6787</v>
      </c>
      <c r="F474" s="131">
        <f t="shared" si="8"/>
        <v>44343</v>
      </c>
      <c r="G474" s="158"/>
      <c r="H474" s="262" t="s">
        <v>7506</v>
      </c>
      <c r="I474" s="171" t="s">
        <v>6409</v>
      </c>
      <c r="J474" s="171" t="s">
        <v>408</v>
      </c>
      <c r="K474" s="171" t="s">
        <v>964</v>
      </c>
      <c r="L474" s="148">
        <v>271894</v>
      </c>
      <c r="M474" s="15">
        <v>44341</v>
      </c>
      <c r="N474" s="195">
        <v>343116</v>
      </c>
      <c r="O474" s="113" t="s">
        <v>10</v>
      </c>
      <c r="P474" s="71" t="s">
        <v>4327</v>
      </c>
      <c r="Q474" s="426">
        <v>25737923</v>
      </c>
      <c r="R474" s="411"/>
      <c r="S474" s="426"/>
      <c r="T474" s="14"/>
      <c r="U474" s="162"/>
      <c r="V474" s="14"/>
      <c r="W474" s="14"/>
      <c r="X474" s="14"/>
    </row>
    <row r="475" spans="1:24" ht="38.25" customHeight="1">
      <c r="A475" s="45">
        <v>459</v>
      </c>
      <c r="B475" s="118">
        <v>44329</v>
      </c>
      <c r="C475" s="14" t="s">
        <v>9</v>
      </c>
      <c r="D475" s="14" t="s">
        <v>23</v>
      </c>
      <c r="E475" s="192" t="s">
        <v>4128</v>
      </c>
      <c r="F475" s="131">
        <f t="shared" si="8"/>
        <v>44343</v>
      </c>
      <c r="G475" s="158"/>
      <c r="H475" s="262" t="s">
        <v>161</v>
      </c>
      <c r="I475" s="171" t="s">
        <v>6414</v>
      </c>
      <c r="J475" s="171" t="s">
        <v>1384</v>
      </c>
      <c r="K475" s="171" t="s">
        <v>964</v>
      </c>
      <c r="L475" s="178" t="s">
        <v>355</v>
      </c>
      <c r="M475" s="15" t="s">
        <v>7393</v>
      </c>
      <c r="N475" s="400" t="s">
        <v>7507</v>
      </c>
      <c r="O475" s="192" t="s">
        <v>23</v>
      </c>
      <c r="P475" s="71" t="s">
        <v>4327</v>
      </c>
      <c r="Q475" s="426">
        <v>51485650</v>
      </c>
      <c r="R475" s="407"/>
      <c r="S475" s="426"/>
      <c r="T475" s="14"/>
      <c r="U475" s="162"/>
      <c r="V475" s="14"/>
      <c r="W475" s="14"/>
      <c r="X475" s="14"/>
    </row>
    <row r="476" spans="1:24" ht="25.5" customHeight="1">
      <c r="A476" s="14">
        <v>460</v>
      </c>
      <c r="B476" s="118">
        <v>44329</v>
      </c>
      <c r="C476" s="14" t="s">
        <v>9</v>
      </c>
      <c r="D476" s="14" t="s">
        <v>1002</v>
      </c>
      <c r="E476" s="113" t="s">
        <v>378</v>
      </c>
      <c r="F476" s="131">
        <f t="shared" si="8"/>
        <v>44343</v>
      </c>
      <c r="G476" s="158"/>
      <c r="H476" s="268" t="s">
        <v>7508</v>
      </c>
      <c r="I476" s="171" t="s">
        <v>6413</v>
      </c>
      <c r="J476" s="537" t="s">
        <v>170</v>
      </c>
      <c r="K476" s="171" t="s">
        <v>121</v>
      </c>
      <c r="L476" s="179"/>
      <c r="M476" s="399">
        <v>44343</v>
      </c>
      <c r="N476" s="351" t="s">
        <v>4962</v>
      </c>
      <c r="O476" s="113" t="s">
        <v>1002</v>
      </c>
      <c r="P476" s="14" t="s">
        <v>4327</v>
      </c>
      <c r="Q476" s="426"/>
      <c r="R476" s="454"/>
      <c r="S476" s="454"/>
      <c r="T476" s="14"/>
      <c r="U476" s="162"/>
      <c r="V476" s="14"/>
      <c r="W476" s="14"/>
      <c r="X476" s="14"/>
    </row>
    <row r="477" spans="1:24" ht="25.5" customHeight="1">
      <c r="A477" s="45">
        <v>461</v>
      </c>
      <c r="B477" s="118">
        <v>44329</v>
      </c>
      <c r="C477" s="14" t="s">
        <v>9</v>
      </c>
      <c r="D477" s="14" t="s">
        <v>1005</v>
      </c>
      <c r="E477" s="192" t="s">
        <v>4120</v>
      </c>
      <c r="F477" s="131">
        <f t="shared" si="8"/>
        <v>44343</v>
      </c>
      <c r="G477" s="158"/>
      <c r="H477" s="262" t="s">
        <v>7509</v>
      </c>
      <c r="I477" s="171" t="s">
        <v>6409</v>
      </c>
      <c r="J477" s="171" t="s">
        <v>1031</v>
      </c>
      <c r="K477" s="171" t="s">
        <v>427</v>
      </c>
      <c r="L477" s="98" t="s">
        <v>7510</v>
      </c>
      <c r="M477" s="15">
        <v>44341</v>
      </c>
      <c r="N477" s="148">
        <v>345308</v>
      </c>
      <c r="O477" s="113" t="s">
        <v>1005</v>
      </c>
      <c r="P477" s="14" t="s">
        <v>5106</v>
      </c>
      <c r="Q477" s="426">
        <v>100000000</v>
      </c>
      <c r="R477" s="433"/>
      <c r="S477" s="433"/>
      <c r="T477" s="14"/>
      <c r="U477" s="162"/>
      <c r="V477" s="14"/>
      <c r="W477" s="14"/>
      <c r="X477" s="14"/>
    </row>
    <row r="478" spans="1:24" ht="51" customHeight="1">
      <c r="A478" s="14">
        <v>462</v>
      </c>
      <c r="B478" s="118">
        <v>44329</v>
      </c>
      <c r="C478" s="14" t="s">
        <v>9</v>
      </c>
      <c r="D478" s="14" t="s">
        <v>23</v>
      </c>
      <c r="E478" s="192" t="s">
        <v>7215</v>
      </c>
      <c r="F478" s="131">
        <f t="shared" si="8"/>
        <v>44343</v>
      </c>
      <c r="G478" s="158"/>
      <c r="H478" s="262" t="s">
        <v>7496</v>
      </c>
      <c r="I478" s="171" t="s">
        <v>6412</v>
      </c>
      <c r="J478" s="171" t="s">
        <v>6585</v>
      </c>
      <c r="K478" s="171" t="s">
        <v>121</v>
      </c>
      <c r="L478" s="178" t="s">
        <v>355</v>
      </c>
      <c r="M478" s="15" t="s">
        <v>7393</v>
      </c>
      <c r="N478" s="118" t="s">
        <v>7497</v>
      </c>
      <c r="O478" s="192" t="s">
        <v>23</v>
      </c>
      <c r="P478" s="71" t="s">
        <v>4327</v>
      </c>
      <c r="Q478" s="426">
        <v>332702000</v>
      </c>
      <c r="R478" s="407"/>
      <c r="S478" s="426"/>
      <c r="T478" s="14"/>
      <c r="U478" s="162"/>
      <c r="V478" s="14"/>
      <c r="W478" s="14"/>
      <c r="X478" s="14"/>
    </row>
    <row r="479" spans="1:24" ht="38.25" customHeight="1">
      <c r="A479" s="45">
        <v>463</v>
      </c>
      <c r="B479" s="118">
        <v>44330</v>
      </c>
      <c r="C479" s="14" t="s">
        <v>9</v>
      </c>
      <c r="D479" s="14" t="s">
        <v>15</v>
      </c>
      <c r="E479" s="192" t="s">
        <v>248</v>
      </c>
      <c r="F479" s="131">
        <f t="shared" si="8"/>
        <v>44344</v>
      </c>
      <c r="G479" s="158"/>
      <c r="H479" s="262" t="s">
        <v>7511</v>
      </c>
      <c r="I479" s="171" t="s">
        <v>6414</v>
      </c>
      <c r="J479" s="171" t="s">
        <v>7512</v>
      </c>
      <c r="K479" s="171" t="s">
        <v>530</v>
      </c>
      <c r="L479" s="98">
        <v>0</v>
      </c>
      <c r="M479" s="15">
        <v>44334</v>
      </c>
      <c r="N479" s="351" t="s">
        <v>1954</v>
      </c>
      <c r="O479" s="113" t="s">
        <v>15</v>
      </c>
      <c r="P479" s="14">
        <v>0</v>
      </c>
      <c r="Q479" s="426">
        <v>0</v>
      </c>
      <c r="R479" s="14">
        <v>0</v>
      </c>
      <c r="S479" s="14"/>
      <c r="T479" s="14"/>
      <c r="U479" s="162"/>
      <c r="V479" s="14"/>
      <c r="W479" s="14"/>
      <c r="X479" s="14"/>
    </row>
    <row r="480" spans="1:24" ht="38.25" customHeight="1">
      <c r="A480" s="14">
        <v>464</v>
      </c>
      <c r="B480" s="118">
        <v>44330</v>
      </c>
      <c r="C480" s="14" t="s">
        <v>9</v>
      </c>
      <c r="D480" s="14" t="s">
        <v>1002</v>
      </c>
      <c r="E480" s="192" t="s">
        <v>7513</v>
      </c>
      <c r="F480" s="131">
        <f t="shared" si="8"/>
        <v>44344</v>
      </c>
      <c r="G480" s="158"/>
      <c r="H480" s="262" t="s">
        <v>7514</v>
      </c>
      <c r="I480" s="171" t="s">
        <v>6409</v>
      </c>
      <c r="J480" s="171" t="s">
        <v>408</v>
      </c>
      <c r="K480" s="171" t="s">
        <v>964</v>
      </c>
      <c r="L480" s="98"/>
      <c r="M480" s="15">
        <v>44344</v>
      </c>
      <c r="N480" s="98" t="s">
        <v>7515</v>
      </c>
      <c r="O480" s="113" t="s">
        <v>1002</v>
      </c>
      <c r="P480" s="14" t="s">
        <v>4327</v>
      </c>
      <c r="Q480" s="426">
        <v>175720000</v>
      </c>
      <c r="R480" s="426"/>
      <c r="S480" s="426"/>
      <c r="T480" s="14"/>
      <c r="U480" s="162"/>
      <c r="V480" s="14"/>
      <c r="W480" s="14"/>
      <c r="X480" s="14"/>
    </row>
    <row r="481" spans="1:24" ht="51" customHeight="1">
      <c r="A481" s="45">
        <v>465</v>
      </c>
      <c r="B481" s="118">
        <v>44330</v>
      </c>
      <c r="C481" s="14" t="s">
        <v>9</v>
      </c>
      <c r="D481" s="14" t="s">
        <v>27</v>
      </c>
      <c r="E481" s="192" t="s">
        <v>4208</v>
      </c>
      <c r="F481" s="131">
        <f t="shared" si="8"/>
        <v>44344</v>
      </c>
      <c r="G481" s="158"/>
      <c r="H481" s="262" t="s">
        <v>7012</v>
      </c>
      <c r="I481" s="177" t="s">
        <v>6414</v>
      </c>
      <c r="J481" s="177" t="s">
        <v>125</v>
      </c>
      <c r="K481" s="171" t="s">
        <v>121</v>
      </c>
      <c r="L481" s="98" t="s">
        <v>7516</v>
      </c>
      <c r="M481" s="399">
        <v>44343</v>
      </c>
      <c r="N481" s="351" t="s">
        <v>4966</v>
      </c>
      <c r="O481" s="113" t="s">
        <v>27</v>
      </c>
      <c r="P481" s="14" t="s">
        <v>4327</v>
      </c>
      <c r="Q481" s="426">
        <v>1080000000</v>
      </c>
      <c r="R481" s="438"/>
      <c r="S481" s="426"/>
      <c r="T481" s="14"/>
      <c r="U481" s="162"/>
      <c r="V481" s="14"/>
      <c r="W481" s="14"/>
      <c r="X481" s="14"/>
    </row>
    <row r="482" spans="1:24" ht="25.5" customHeight="1">
      <c r="A482" s="14">
        <v>466</v>
      </c>
      <c r="B482" s="118">
        <v>44330</v>
      </c>
      <c r="C482" s="14" t="s">
        <v>9</v>
      </c>
      <c r="D482" s="14" t="s">
        <v>10</v>
      </c>
      <c r="E482" s="192" t="s">
        <v>7517</v>
      </c>
      <c r="F482" s="131">
        <f t="shared" si="8"/>
        <v>44344</v>
      </c>
      <c r="G482" s="158"/>
      <c r="H482" s="262" t="s">
        <v>7518</v>
      </c>
      <c r="I482" s="177" t="s">
        <v>6409</v>
      </c>
      <c r="J482" s="177" t="s">
        <v>335</v>
      </c>
      <c r="K482" s="171" t="s">
        <v>6973</v>
      </c>
      <c r="L482" s="148">
        <v>282486</v>
      </c>
      <c r="M482" s="15">
        <v>44341</v>
      </c>
      <c r="N482" s="195">
        <v>343482</v>
      </c>
      <c r="O482" s="113" t="s">
        <v>10</v>
      </c>
      <c r="P482" s="14" t="s">
        <v>6475</v>
      </c>
      <c r="Q482" s="426">
        <v>127900000</v>
      </c>
      <c r="R482" s="426"/>
      <c r="S482" s="426"/>
      <c r="T482" s="14"/>
      <c r="U482" s="162"/>
      <c r="V482" s="14"/>
      <c r="W482" s="14"/>
      <c r="X482" s="14"/>
    </row>
    <row r="483" spans="1:24" ht="25.5" customHeight="1">
      <c r="A483" s="45">
        <v>467</v>
      </c>
      <c r="B483" s="118">
        <v>44330</v>
      </c>
      <c r="C483" s="14" t="s">
        <v>9</v>
      </c>
      <c r="D483" s="14" t="s">
        <v>1002</v>
      </c>
      <c r="E483" s="192" t="s">
        <v>199</v>
      </c>
      <c r="F483" s="131">
        <f t="shared" si="8"/>
        <v>44344</v>
      </c>
      <c r="G483" s="158"/>
      <c r="H483" s="262" t="s">
        <v>7519</v>
      </c>
      <c r="I483" s="171" t="s">
        <v>6411</v>
      </c>
      <c r="J483" s="171" t="s">
        <v>125</v>
      </c>
      <c r="K483" s="171" t="s">
        <v>121</v>
      </c>
      <c r="L483" s="195"/>
      <c r="M483" s="15"/>
      <c r="N483" s="148"/>
      <c r="O483" s="113" t="s">
        <v>1002</v>
      </c>
      <c r="P483" s="14" t="s">
        <v>4327</v>
      </c>
      <c r="Q483" s="426"/>
      <c r="R483" s="454"/>
      <c r="S483" s="454"/>
      <c r="T483" s="14"/>
      <c r="U483" s="162"/>
      <c r="V483" s="14"/>
      <c r="W483" s="14"/>
      <c r="X483" s="14"/>
    </row>
    <row r="484" spans="1:24" ht="76.5" customHeight="1">
      <c r="A484" s="14">
        <v>468</v>
      </c>
      <c r="B484" s="118">
        <v>44330</v>
      </c>
      <c r="C484" s="14" t="s">
        <v>9</v>
      </c>
      <c r="D484" s="14" t="s">
        <v>27</v>
      </c>
      <c r="E484" s="14" t="s">
        <v>7470</v>
      </c>
      <c r="F484" s="131">
        <f t="shared" si="8"/>
        <v>44344</v>
      </c>
      <c r="G484" s="158"/>
      <c r="H484" s="262" t="s">
        <v>7471</v>
      </c>
      <c r="I484" s="171" t="s">
        <v>6409</v>
      </c>
      <c r="J484" s="171" t="s">
        <v>2953</v>
      </c>
      <c r="K484" s="171" t="s">
        <v>425</v>
      </c>
      <c r="L484" s="98" t="s">
        <v>7520</v>
      </c>
      <c r="M484" s="15">
        <v>44343</v>
      </c>
      <c r="N484" s="351" t="s">
        <v>7521</v>
      </c>
      <c r="O484" s="113" t="s">
        <v>27</v>
      </c>
      <c r="P484" s="14" t="s">
        <v>5106</v>
      </c>
      <c r="Q484" s="426">
        <v>1596491000</v>
      </c>
      <c r="R484" s="438"/>
      <c r="S484" s="426"/>
      <c r="T484" s="14"/>
      <c r="U484" s="162"/>
      <c r="V484" s="14"/>
      <c r="W484" s="14"/>
      <c r="X484" s="14"/>
    </row>
    <row r="485" spans="1:24" ht="38.25" customHeight="1">
      <c r="A485" s="45">
        <v>469</v>
      </c>
      <c r="B485" s="118">
        <v>44330</v>
      </c>
      <c r="C485" s="14" t="s">
        <v>9</v>
      </c>
      <c r="D485" s="14" t="s">
        <v>15</v>
      </c>
      <c r="E485" s="14" t="s">
        <v>7522</v>
      </c>
      <c r="F485" s="131">
        <f t="shared" si="8"/>
        <v>44344</v>
      </c>
      <c r="G485" s="158"/>
      <c r="H485" s="262" t="s">
        <v>7523</v>
      </c>
      <c r="I485" s="171" t="s">
        <v>6412</v>
      </c>
      <c r="J485" s="181" t="s">
        <v>5275</v>
      </c>
      <c r="K485" s="171" t="s">
        <v>409</v>
      </c>
      <c r="L485" s="98">
        <v>0</v>
      </c>
      <c r="M485" s="15">
        <v>44334</v>
      </c>
      <c r="N485" s="351" t="s">
        <v>7524</v>
      </c>
      <c r="O485" s="113" t="s">
        <v>15</v>
      </c>
      <c r="P485" s="14">
        <v>0</v>
      </c>
      <c r="Q485" s="426">
        <v>0</v>
      </c>
      <c r="R485" s="14">
        <v>0</v>
      </c>
      <c r="S485" s="14"/>
      <c r="T485" s="14"/>
      <c r="U485" s="162"/>
      <c r="V485" s="14"/>
      <c r="W485" s="14"/>
      <c r="X485" s="14"/>
    </row>
    <row r="486" spans="1:24" ht="25.5" customHeight="1">
      <c r="A486" s="14">
        <v>470</v>
      </c>
      <c r="B486" s="118">
        <v>44330</v>
      </c>
      <c r="C486" s="14" t="s">
        <v>9</v>
      </c>
      <c r="D486" s="14" t="s">
        <v>1002</v>
      </c>
      <c r="E486" s="192" t="s">
        <v>6808</v>
      </c>
      <c r="F486" s="131">
        <f t="shared" si="8"/>
        <v>44344</v>
      </c>
      <c r="G486" s="158"/>
      <c r="H486" s="262" t="s">
        <v>7438</v>
      </c>
      <c r="I486" s="171" t="s">
        <v>6409</v>
      </c>
      <c r="J486" s="171" t="s">
        <v>125</v>
      </c>
      <c r="K486" s="171" t="s">
        <v>121</v>
      </c>
      <c r="L486" s="178"/>
      <c r="M486" s="15">
        <v>44340</v>
      </c>
      <c r="N486" s="98" t="s">
        <v>4845</v>
      </c>
      <c r="O486" s="113" t="s">
        <v>1002</v>
      </c>
      <c r="P486" s="14" t="s">
        <v>4327</v>
      </c>
      <c r="Q486" s="426">
        <v>299021846</v>
      </c>
      <c r="R486" s="426"/>
      <c r="S486" s="426"/>
      <c r="T486" s="14"/>
      <c r="U486" s="162"/>
      <c r="V486" s="14"/>
      <c r="W486" s="14"/>
      <c r="X486" s="14"/>
    </row>
    <row r="487" spans="1:24" ht="25.5" customHeight="1">
      <c r="A487" s="45">
        <v>471</v>
      </c>
      <c r="B487" s="118">
        <v>44333</v>
      </c>
      <c r="C487" s="14" t="s">
        <v>9</v>
      </c>
      <c r="D487" s="14" t="s">
        <v>5</v>
      </c>
      <c r="E487" s="14" t="s">
        <v>297</v>
      </c>
      <c r="F487" s="131">
        <f t="shared" si="8"/>
        <v>44347</v>
      </c>
      <c r="G487" s="191" t="s">
        <v>7525</v>
      </c>
      <c r="H487" s="262" t="s">
        <v>7526</v>
      </c>
      <c r="I487" s="177" t="s">
        <v>6409</v>
      </c>
      <c r="J487" s="177" t="s">
        <v>335</v>
      </c>
      <c r="K487" s="171" t="s">
        <v>6973</v>
      </c>
      <c r="L487" s="351" t="s">
        <v>7527</v>
      </c>
      <c r="M487" s="399">
        <v>44347</v>
      </c>
      <c r="N487" s="351" t="s">
        <v>7528</v>
      </c>
      <c r="O487" s="113" t="s">
        <v>5</v>
      </c>
      <c r="P487" s="14" t="s">
        <v>6475</v>
      </c>
      <c r="Q487" s="426">
        <v>125000000</v>
      </c>
      <c r="R487" s="426"/>
      <c r="S487" s="438" t="s">
        <v>19</v>
      </c>
      <c r="T487" s="14"/>
      <c r="U487" s="162"/>
      <c r="V487" s="14"/>
      <c r="W487" s="14"/>
      <c r="X487" s="14"/>
    </row>
    <row r="488" spans="1:24" ht="25.5" customHeight="1">
      <c r="A488" s="14">
        <v>472</v>
      </c>
      <c r="B488" s="118">
        <v>44333</v>
      </c>
      <c r="C488" s="14" t="s">
        <v>9</v>
      </c>
      <c r="D488" s="14" t="s">
        <v>5</v>
      </c>
      <c r="E488" s="14" t="s">
        <v>7529</v>
      </c>
      <c r="F488" s="131">
        <f t="shared" si="8"/>
        <v>44347</v>
      </c>
      <c r="G488" s="191" t="s">
        <v>7525</v>
      </c>
      <c r="H488" s="266" t="s">
        <v>7526</v>
      </c>
      <c r="I488" s="171" t="s">
        <v>6409</v>
      </c>
      <c r="J488" s="177" t="s">
        <v>335</v>
      </c>
      <c r="K488" s="171" t="s">
        <v>6973</v>
      </c>
      <c r="L488" s="351" t="s">
        <v>7527</v>
      </c>
      <c r="M488" s="399">
        <v>44347</v>
      </c>
      <c r="N488" s="351" t="s">
        <v>7528</v>
      </c>
      <c r="O488" s="113" t="s">
        <v>5</v>
      </c>
      <c r="P488" s="14" t="s">
        <v>6475</v>
      </c>
      <c r="Q488" s="426">
        <v>125000000</v>
      </c>
      <c r="R488" s="426"/>
      <c r="S488" s="426"/>
      <c r="T488" s="14"/>
      <c r="U488" s="162"/>
      <c r="V488" s="14"/>
      <c r="W488" s="14"/>
      <c r="X488" s="14"/>
    </row>
    <row r="489" spans="1:24" ht="25.5" customHeight="1">
      <c r="A489" s="45">
        <v>473</v>
      </c>
      <c r="B489" s="118">
        <v>44333</v>
      </c>
      <c r="C489" s="14" t="s">
        <v>9</v>
      </c>
      <c r="D489" s="14" t="s">
        <v>15</v>
      </c>
      <c r="E489" s="189" t="s">
        <v>7530</v>
      </c>
      <c r="F489" s="131">
        <f t="shared" si="8"/>
        <v>44347</v>
      </c>
      <c r="G489" s="158"/>
      <c r="H489" s="262" t="s">
        <v>7531</v>
      </c>
      <c r="I489" s="171" t="s">
        <v>6414</v>
      </c>
      <c r="J489" s="171" t="s">
        <v>7169</v>
      </c>
      <c r="K489" s="171" t="s">
        <v>964</v>
      </c>
      <c r="L489" s="98">
        <v>0</v>
      </c>
      <c r="M489" s="118">
        <v>44341</v>
      </c>
      <c r="N489" s="98" t="s">
        <v>7532</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1005</v>
      </c>
      <c r="E490" s="14" t="s">
        <v>4129</v>
      </c>
      <c r="F490" s="131">
        <f t="shared" si="8"/>
        <v>44347</v>
      </c>
      <c r="G490" s="158"/>
      <c r="H490" s="262" t="s">
        <v>7533</v>
      </c>
      <c r="I490" s="171" t="s">
        <v>6408</v>
      </c>
      <c r="J490" s="171" t="s">
        <v>125</v>
      </c>
      <c r="K490" s="171" t="s">
        <v>121</v>
      </c>
      <c r="L490" s="98" t="s">
        <v>7534</v>
      </c>
      <c r="M490" s="15">
        <v>44343</v>
      </c>
      <c r="N490" s="148">
        <v>364666</v>
      </c>
      <c r="O490" s="113" t="s">
        <v>1005</v>
      </c>
      <c r="P490" s="14" t="s">
        <v>5476</v>
      </c>
      <c r="Q490" s="426">
        <v>428953500</v>
      </c>
      <c r="R490" s="426"/>
      <c r="S490" s="426"/>
      <c r="T490" s="14" t="s">
        <v>7535</v>
      </c>
      <c r="U490" s="162">
        <v>4289535</v>
      </c>
      <c r="V490" s="14"/>
      <c r="W490" s="23">
        <v>421643</v>
      </c>
      <c r="X490" s="14" t="s">
        <v>14</v>
      </c>
    </row>
    <row r="491" spans="1:24" ht="51" customHeight="1">
      <c r="A491" s="45">
        <v>475</v>
      </c>
      <c r="B491" s="118">
        <v>44333</v>
      </c>
      <c r="C491" s="14" t="s">
        <v>9</v>
      </c>
      <c r="D491" s="14" t="s">
        <v>23</v>
      </c>
      <c r="E491" s="192" t="s">
        <v>7536</v>
      </c>
      <c r="F491" s="131">
        <f t="shared" si="8"/>
        <v>44347</v>
      </c>
      <c r="G491" s="158"/>
      <c r="H491" s="262" t="s">
        <v>7537</v>
      </c>
      <c r="I491" s="171" t="s">
        <v>6412</v>
      </c>
      <c r="J491" s="171" t="s">
        <v>125</v>
      </c>
      <c r="K491" s="171" t="s">
        <v>121</v>
      </c>
      <c r="L491" s="178" t="s">
        <v>355</v>
      </c>
      <c r="M491" s="15" t="s">
        <v>7538</v>
      </c>
      <c r="N491" s="118" t="s">
        <v>7539</v>
      </c>
      <c r="O491" s="192" t="s">
        <v>23</v>
      </c>
      <c r="P491" s="71" t="s">
        <v>4327</v>
      </c>
      <c r="Q491" s="426">
        <v>2709108540</v>
      </c>
      <c r="R491" s="426"/>
      <c r="S491" s="426"/>
      <c r="T491" s="14"/>
      <c r="U491" s="162"/>
      <c r="V491" s="14"/>
      <c r="W491" s="14"/>
      <c r="X491" s="14"/>
    </row>
    <row r="492" spans="1:24" ht="38.25" customHeight="1">
      <c r="A492" s="14">
        <v>476</v>
      </c>
      <c r="B492" s="118">
        <v>44333</v>
      </c>
      <c r="C492" s="14" t="s">
        <v>9</v>
      </c>
      <c r="D492" s="14" t="s">
        <v>10</v>
      </c>
      <c r="E492" s="14" t="s">
        <v>1242</v>
      </c>
      <c r="F492" s="131">
        <f t="shared" si="8"/>
        <v>44347</v>
      </c>
      <c r="G492" s="158"/>
      <c r="H492" s="262" t="s">
        <v>7540</v>
      </c>
      <c r="I492" s="171" t="s">
        <v>6412</v>
      </c>
      <c r="J492" s="171" t="s">
        <v>408</v>
      </c>
      <c r="K492" s="171" t="s">
        <v>964</v>
      </c>
      <c r="L492" s="178"/>
      <c r="M492" s="399">
        <v>44336</v>
      </c>
      <c r="N492" s="351" t="s">
        <v>7541</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4253</v>
      </c>
      <c r="F493" s="131">
        <f t="shared" si="8"/>
        <v>44348</v>
      </c>
      <c r="G493" s="158"/>
      <c r="H493" s="262" t="s">
        <v>7542</v>
      </c>
      <c r="I493" s="171" t="s">
        <v>6414</v>
      </c>
      <c r="J493" s="171" t="s">
        <v>224</v>
      </c>
      <c r="K493" s="171" t="s">
        <v>526</v>
      </c>
      <c r="L493" s="178"/>
      <c r="M493" s="399">
        <v>44336</v>
      </c>
      <c r="N493" s="351" t="s">
        <v>7543</v>
      </c>
      <c r="O493" s="113" t="s">
        <v>10</v>
      </c>
      <c r="P493" s="14"/>
      <c r="Q493" s="426"/>
      <c r="R493" s="455"/>
      <c r="S493" s="433"/>
      <c r="T493" s="14"/>
      <c r="U493" s="162"/>
      <c r="V493" s="14"/>
      <c r="W493" s="14"/>
      <c r="X493" s="14"/>
    </row>
    <row r="494" spans="1:24" ht="51" customHeight="1">
      <c r="A494" s="14">
        <v>478</v>
      </c>
      <c r="B494" s="118">
        <v>44334</v>
      </c>
      <c r="C494" s="14" t="s">
        <v>9</v>
      </c>
      <c r="D494" s="14" t="s">
        <v>1002</v>
      </c>
      <c r="E494" s="192" t="s">
        <v>4109</v>
      </c>
      <c r="F494" s="131">
        <f t="shared" si="8"/>
        <v>44348</v>
      </c>
      <c r="G494" s="158"/>
      <c r="H494" s="262" t="s">
        <v>7544</v>
      </c>
      <c r="I494" s="171" t="s">
        <v>6416</v>
      </c>
      <c r="J494" s="171" t="s">
        <v>125</v>
      </c>
      <c r="K494" s="171" t="s">
        <v>121</v>
      </c>
      <c r="L494" s="178"/>
      <c r="M494" s="399"/>
      <c r="N494" s="351"/>
      <c r="O494" s="113" t="s">
        <v>1002</v>
      </c>
      <c r="P494" s="14"/>
      <c r="Q494" s="426"/>
      <c r="R494" s="426"/>
      <c r="S494" s="426"/>
      <c r="T494" s="14"/>
      <c r="U494" s="162"/>
      <c r="V494" s="14"/>
      <c r="W494" s="14"/>
      <c r="X494" s="14"/>
    </row>
    <row r="495" spans="1:24" ht="51" customHeight="1">
      <c r="A495" s="45">
        <v>479</v>
      </c>
      <c r="B495" s="118">
        <v>44334</v>
      </c>
      <c r="C495" s="14" t="s">
        <v>9</v>
      </c>
      <c r="D495" s="14" t="s">
        <v>10</v>
      </c>
      <c r="E495" s="14" t="s">
        <v>556</v>
      </c>
      <c r="F495" s="131">
        <f t="shared" si="8"/>
        <v>44348</v>
      </c>
      <c r="G495" s="158"/>
      <c r="H495" s="262" t="s">
        <v>7545</v>
      </c>
      <c r="I495" s="171" t="s">
        <v>6409</v>
      </c>
      <c r="J495" s="171" t="s">
        <v>6965</v>
      </c>
      <c r="K495" s="171" t="s">
        <v>450</v>
      </c>
      <c r="L495" s="148">
        <v>308052</v>
      </c>
      <c r="M495" s="15">
        <v>44347</v>
      </c>
      <c r="N495" s="148">
        <v>384754</v>
      </c>
      <c r="O495" s="113" t="s">
        <v>10</v>
      </c>
      <c r="P495" s="28" t="s">
        <v>4452</v>
      </c>
      <c r="Q495" s="426">
        <v>20000000</v>
      </c>
      <c r="R495" s="455"/>
      <c r="S495" s="433"/>
      <c r="T495" s="14"/>
      <c r="U495" s="162"/>
      <c r="V495" s="14"/>
      <c r="W495" s="14"/>
      <c r="X495" s="14"/>
    </row>
    <row r="496" spans="1:24" ht="25.5" customHeight="1">
      <c r="A496" s="14">
        <v>480</v>
      </c>
      <c r="B496" s="118">
        <v>44335</v>
      </c>
      <c r="C496" s="14" t="s">
        <v>9</v>
      </c>
      <c r="D496" s="14" t="s">
        <v>15</v>
      </c>
      <c r="E496" s="192" t="s">
        <v>394</v>
      </c>
      <c r="F496" s="131">
        <f t="shared" si="8"/>
        <v>44349</v>
      </c>
      <c r="G496" s="158"/>
      <c r="H496" s="262" t="s">
        <v>7546</v>
      </c>
      <c r="I496" s="171" t="s">
        <v>6412</v>
      </c>
      <c r="J496" s="171" t="s">
        <v>7547</v>
      </c>
      <c r="K496" s="171" t="s">
        <v>407</v>
      </c>
      <c r="L496" s="98">
        <v>0</v>
      </c>
      <c r="M496" s="118">
        <v>44341</v>
      </c>
      <c r="N496" s="98" t="s">
        <v>7548</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1002</v>
      </c>
      <c r="E497" s="361" t="s">
        <v>3794</v>
      </c>
      <c r="F497" s="131">
        <f t="shared" si="8"/>
        <v>44349</v>
      </c>
      <c r="G497" s="158"/>
      <c r="H497" s="262" t="s">
        <v>7549</v>
      </c>
      <c r="I497" s="171" t="s">
        <v>6409</v>
      </c>
      <c r="J497" s="259" t="s">
        <v>522</v>
      </c>
      <c r="K497" s="181" t="s">
        <v>407</v>
      </c>
      <c r="L497" s="178"/>
      <c r="M497" s="15">
        <v>44349</v>
      </c>
      <c r="N497" s="98" t="s">
        <v>5012</v>
      </c>
      <c r="O497" s="113"/>
      <c r="P497" s="25" t="s">
        <v>6475</v>
      </c>
      <c r="Q497" s="426">
        <v>1409700000</v>
      </c>
      <c r="R497" s="442"/>
      <c r="S497" s="442"/>
      <c r="T497" s="14"/>
      <c r="U497" s="162"/>
      <c r="V497" s="14"/>
      <c r="W497" s="14"/>
      <c r="X497" s="14"/>
    </row>
    <row r="498" spans="1:24" ht="25.5" customHeight="1">
      <c r="A498" s="14">
        <v>482</v>
      </c>
      <c r="B498" s="118">
        <v>44335</v>
      </c>
      <c r="C498" s="14"/>
      <c r="D498" s="14" t="s">
        <v>10</v>
      </c>
      <c r="E498" s="192" t="s">
        <v>7550</v>
      </c>
      <c r="F498" s="131">
        <f t="shared" si="8"/>
        <v>44349</v>
      </c>
      <c r="G498" s="158"/>
      <c r="H498" s="262" t="s">
        <v>7551</v>
      </c>
      <c r="I498" s="171" t="s">
        <v>6409</v>
      </c>
      <c r="J498" s="171" t="s">
        <v>249</v>
      </c>
      <c r="K498" s="171" t="s">
        <v>6537</v>
      </c>
      <c r="L498" s="148">
        <v>332524</v>
      </c>
      <c r="M498" s="15">
        <v>44347</v>
      </c>
      <c r="N498" s="98" t="s">
        <v>7552</v>
      </c>
      <c r="O498" s="171" t="s">
        <v>10</v>
      </c>
      <c r="P498" s="192" t="s">
        <v>4327</v>
      </c>
      <c r="Q498" s="426">
        <v>30506470</v>
      </c>
      <c r="R498" s="426"/>
      <c r="S498" s="426"/>
      <c r="T498" s="14"/>
      <c r="U498" s="162"/>
      <c r="V498" s="14"/>
      <c r="W498" s="14"/>
      <c r="X498" s="14"/>
    </row>
    <row r="499" spans="1:24" ht="38.25" customHeight="1">
      <c r="A499" s="45">
        <v>483</v>
      </c>
      <c r="B499" s="118">
        <v>44335</v>
      </c>
      <c r="C499" s="14"/>
      <c r="D499" s="14" t="s">
        <v>5</v>
      </c>
      <c r="E499" s="192" t="s">
        <v>7553</v>
      </c>
      <c r="F499" s="131">
        <f t="shared" si="8"/>
        <v>44349</v>
      </c>
      <c r="G499" s="158"/>
      <c r="H499" s="262" t="s">
        <v>7554</v>
      </c>
      <c r="I499" s="171" t="s">
        <v>6412</v>
      </c>
      <c r="J499" s="171" t="s">
        <v>7555</v>
      </c>
      <c r="K499" s="171" t="s">
        <v>426</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180</v>
      </c>
      <c r="F500" s="131">
        <f t="shared" si="8"/>
        <v>44349</v>
      </c>
      <c r="G500" s="158"/>
      <c r="H500" s="266" t="s">
        <v>7556</v>
      </c>
      <c r="I500" s="171" t="s">
        <v>6409</v>
      </c>
      <c r="J500" s="171" t="s">
        <v>240</v>
      </c>
      <c r="K500" s="171" t="s">
        <v>922</v>
      </c>
      <c r="L500" s="98" t="s">
        <v>1841</v>
      </c>
      <c r="M500" s="15">
        <v>44349</v>
      </c>
      <c r="N500" s="329">
        <v>415434</v>
      </c>
      <c r="O500" s="171" t="s">
        <v>27</v>
      </c>
      <c r="P500" s="436" t="s">
        <v>816</v>
      </c>
      <c r="Q500" s="426">
        <v>175000000</v>
      </c>
      <c r="R500" s="438"/>
      <c r="S500" s="454" t="s">
        <v>6426</v>
      </c>
      <c r="T500" s="14"/>
      <c r="U500" s="162"/>
      <c r="V500" s="14"/>
      <c r="W500" s="14"/>
      <c r="X500" s="14"/>
    </row>
    <row r="501" spans="1:24" ht="25.5" customHeight="1">
      <c r="A501" s="45">
        <v>485</v>
      </c>
      <c r="B501" s="118">
        <v>44336</v>
      </c>
      <c r="C501" s="14"/>
      <c r="D501" s="14" t="s">
        <v>27</v>
      </c>
      <c r="E501" s="192" t="s">
        <v>163</v>
      </c>
      <c r="F501" s="131">
        <f t="shared" si="8"/>
        <v>44350</v>
      </c>
      <c r="G501" s="158"/>
      <c r="H501" s="262" t="s">
        <v>7557</v>
      </c>
      <c r="I501" s="171" t="s">
        <v>6408</v>
      </c>
      <c r="J501" s="171" t="s">
        <v>125</v>
      </c>
      <c r="K501" s="171" t="s">
        <v>121</v>
      </c>
      <c r="L501" s="23">
        <v>337638</v>
      </c>
      <c r="M501" s="152">
        <v>44347</v>
      </c>
      <c r="N501" s="199" t="s">
        <v>7558</v>
      </c>
      <c r="O501" s="171" t="s">
        <v>27</v>
      </c>
      <c r="P501" s="14" t="s">
        <v>4327</v>
      </c>
      <c r="Q501" s="426">
        <v>395016555</v>
      </c>
      <c r="R501" s="438"/>
      <c r="S501" s="426" t="s">
        <v>14</v>
      </c>
      <c r="T501" s="14"/>
      <c r="U501" s="162"/>
      <c r="V501" s="14"/>
      <c r="W501" s="14"/>
      <c r="X501" s="14"/>
    </row>
    <row r="502" spans="1:24" ht="25.5" customHeight="1">
      <c r="A502" s="14">
        <v>486</v>
      </c>
      <c r="B502" s="118">
        <v>44336</v>
      </c>
      <c r="C502" s="14"/>
      <c r="D502" s="14" t="s">
        <v>1002</v>
      </c>
      <c r="E502" s="192" t="s">
        <v>7498</v>
      </c>
      <c r="F502" s="131">
        <f t="shared" si="8"/>
        <v>44350</v>
      </c>
      <c r="G502" s="158"/>
      <c r="H502" s="262" t="s">
        <v>7499</v>
      </c>
      <c r="I502" s="171" t="s">
        <v>6409</v>
      </c>
      <c r="J502" s="171" t="s">
        <v>1626</v>
      </c>
      <c r="K502" s="171" t="s">
        <v>450</v>
      </c>
      <c r="L502" s="98" t="s">
        <v>7559</v>
      </c>
      <c r="M502" s="15">
        <v>44349</v>
      </c>
      <c r="N502" s="98" t="s">
        <v>7560</v>
      </c>
      <c r="O502" s="113" t="s">
        <v>1002</v>
      </c>
      <c r="P502" s="28" t="s">
        <v>6475</v>
      </c>
      <c r="Q502" s="426">
        <v>787000000</v>
      </c>
      <c r="R502" s="456"/>
      <c r="S502" s="385"/>
      <c r="T502" s="14"/>
      <c r="U502" s="162"/>
      <c r="V502" s="14"/>
      <c r="W502" s="14"/>
      <c r="X502" s="14"/>
    </row>
    <row r="503" spans="1:24" ht="25.5" customHeight="1">
      <c r="A503" s="45">
        <v>487</v>
      </c>
      <c r="B503" s="118">
        <v>44336</v>
      </c>
      <c r="C503" s="14"/>
      <c r="D503" s="14" t="s">
        <v>23</v>
      </c>
      <c r="E503" s="14" t="s">
        <v>6809</v>
      </c>
      <c r="F503" s="131">
        <f t="shared" si="8"/>
        <v>44350</v>
      </c>
      <c r="G503" s="158"/>
      <c r="H503" s="262" t="s">
        <v>7391</v>
      </c>
      <c r="I503" s="171" t="s">
        <v>6409</v>
      </c>
      <c r="J503" s="171" t="s">
        <v>125</v>
      </c>
      <c r="K503" s="171" t="s">
        <v>121</v>
      </c>
      <c r="L503" s="178" t="s">
        <v>7561</v>
      </c>
      <c r="M503" s="118" t="s">
        <v>7562</v>
      </c>
      <c r="N503" s="118" t="s">
        <v>7563</v>
      </c>
      <c r="O503" s="192" t="s">
        <v>23</v>
      </c>
      <c r="P503" s="71" t="s">
        <v>4327</v>
      </c>
      <c r="Q503" s="426">
        <v>294658650</v>
      </c>
      <c r="R503" s="457"/>
      <c r="S503" s="429"/>
      <c r="T503" s="14"/>
      <c r="U503" s="162"/>
      <c r="V503" s="14"/>
      <c r="W503" s="14"/>
      <c r="X503" s="14"/>
    </row>
    <row r="504" spans="1:24" ht="38.25" customHeight="1">
      <c r="A504" s="14">
        <v>488</v>
      </c>
      <c r="B504" s="118">
        <v>44336</v>
      </c>
      <c r="C504" s="14"/>
      <c r="D504" s="14" t="s">
        <v>1005</v>
      </c>
      <c r="E504" s="14" t="s">
        <v>7564</v>
      </c>
      <c r="F504" s="131">
        <f t="shared" si="8"/>
        <v>44350</v>
      </c>
      <c r="G504" s="158"/>
      <c r="H504" s="262" t="s">
        <v>7565</v>
      </c>
      <c r="I504" s="171" t="s">
        <v>6412</v>
      </c>
      <c r="J504" s="171" t="s">
        <v>1546</v>
      </c>
      <c r="K504" s="171" t="s">
        <v>922</v>
      </c>
      <c r="L504" s="178"/>
      <c r="M504" s="15">
        <v>44341</v>
      </c>
      <c r="N504" s="148">
        <v>335081</v>
      </c>
      <c r="O504" s="113" t="s">
        <v>1005</v>
      </c>
      <c r="P504" s="14" t="s">
        <v>7336</v>
      </c>
      <c r="Q504" s="426">
        <v>3169712100</v>
      </c>
      <c r="R504" s="426"/>
      <c r="S504" s="426"/>
      <c r="T504" s="14"/>
      <c r="U504" s="162"/>
      <c r="V504" s="14"/>
      <c r="W504" s="14"/>
      <c r="X504" s="14"/>
    </row>
    <row r="505" spans="1:24" ht="38.25" customHeight="1">
      <c r="A505" s="45">
        <v>489</v>
      </c>
      <c r="B505" s="118">
        <v>44336</v>
      </c>
      <c r="C505" s="14"/>
      <c r="D505" s="14" t="s">
        <v>1005</v>
      </c>
      <c r="E505" s="113" t="s">
        <v>236</v>
      </c>
      <c r="F505" s="131">
        <f t="shared" si="8"/>
        <v>44350</v>
      </c>
      <c r="G505" s="158"/>
      <c r="H505" s="262" t="s">
        <v>7566</v>
      </c>
      <c r="I505" s="171" t="s">
        <v>6409</v>
      </c>
      <c r="J505" s="171" t="s">
        <v>1546</v>
      </c>
      <c r="K505" s="171" t="s">
        <v>922</v>
      </c>
      <c r="L505" s="17" t="s">
        <v>7567</v>
      </c>
      <c r="M505" s="15">
        <v>44350</v>
      </c>
      <c r="N505" s="148">
        <v>422739</v>
      </c>
      <c r="O505" s="113" t="s">
        <v>1005</v>
      </c>
      <c r="P505" s="443" t="s">
        <v>4809</v>
      </c>
      <c r="Q505" s="426">
        <v>3169712101</v>
      </c>
      <c r="R505" s="426" t="s">
        <v>6625</v>
      </c>
      <c r="S505" s="426"/>
      <c r="T505" s="14"/>
      <c r="U505" s="162"/>
      <c r="V505" s="14"/>
      <c r="W505" s="14"/>
      <c r="X505" s="14"/>
    </row>
    <row r="506" spans="1:24" ht="38.25" customHeight="1">
      <c r="A506" s="14">
        <v>490</v>
      </c>
      <c r="B506" s="118">
        <v>44336</v>
      </c>
      <c r="C506" s="14"/>
      <c r="D506" s="14" t="s">
        <v>1005</v>
      </c>
      <c r="E506" s="113" t="s">
        <v>236</v>
      </c>
      <c r="F506" s="131">
        <f t="shared" si="8"/>
        <v>44350</v>
      </c>
      <c r="G506" s="158"/>
      <c r="H506" s="262" t="s">
        <v>7568</v>
      </c>
      <c r="I506" s="171" t="s">
        <v>6409</v>
      </c>
      <c r="J506" s="171" t="s">
        <v>1546</v>
      </c>
      <c r="K506" s="171" t="s">
        <v>922</v>
      </c>
      <c r="L506" s="17" t="s">
        <v>7567</v>
      </c>
      <c r="M506" s="15">
        <v>44350</v>
      </c>
      <c r="N506" s="148">
        <v>422739</v>
      </c>
      <c r="O506" s="113" t="s">
        <v>1005</v>
      </c>
      <c r="P506" s="443" t="s">
        <v>4809</v>
      </c>
      <c r="Q506" s="426">
        <v>3169712102</v>
      </c>
      <c r="R506" s="454" t="s">
        <v>14</v>
      </c>
      <c r="S506" s="454"/>
      <c r="T506" s="14"/>
      <c r="U506" s="162"/>
      <c r="V506" s="14"/>
      <c r="W506" s="14"/>
      <c r="X506" s="14"/>
    </row>
    <row r="507" spans="1:24" ht="25.5" customHeight="1">
      <c r="A507" s="45">
        <v>491</v>
      </c>
      <c r="B507" s="118">
        <v>44336</v>
      </c>
      <c r="C507" s="14"/>
      <c r="D507" s="14" t="s">
        <v>15</v>
      </c>
      <c r="E507" s="192" t="s">
        <v>872</v>
      </c>
      <c r="F507" s="131">
        <f t="shared" si="8"/>
        <v>44350</v>
      </c>
      <c r="G507" s="158"/>
      <c r="H507" s="262" t="s">
        <v>7569</v>
      </c>
      <c r="I507" s="171" t="s">
        <v>6408</v>
      </c>
      <c r="J507" s="171" t="s">
        <v>125</v>
      </c>
      <c r="K507" s="171" t="s">
        <v>121</v>
      </c>
      <c r="L507" s="98" t="s">
        <v>7570</v>
      </c>
      <c r="M507" s="15">
        <v>44350</v>
      </c>
      <c r="N507" s="98" t="s">
        <v>7571</v>
      </c>
      <c r="O507" s="113" t="s">
        <v>15</v>
      </c>
      <c r="P507" s="427" t="s">
        <v>4327</v>
      </c>
      <c r="Q507" s="426">
        <v>97790300</v>
      </c>
      <c r="R507" s="211"/>
      <c r="S507" s="426"/>
      <c r="T507" s="14"/>
      <c r="U507" s="162"/>
      <c r="V507" s="14"/>
      <c r="W507" s="14"/>
      <c r="X507" s="14"/>
    </row>
    <row r="508" spans="1:24" ht="25.5" customHeight="1">
      <c r="A508" s="14">
        <v>492</v>
      </c>
      <c r="B508" s="118">
        <v>44337</v>
      </c>
      <c r="C508" s="14"/>
      <c r="D508" s="14" t="s">
        <v>1005</v>
      </c>
      <c r="E508" s="192" t="s">
        <v>7572</v>
      </c>
      <c r="F508" s="131">
        <f t="shared" si="8"/>
        <v>44351</v>
      </c>
      <c r="G508" s="158"/>
      <c r="H508" s="262" t="s">
        <v>7017</v>
      </c>
      <c r="I508" s="171" t="s">
        <v>6417</v>
      </c>
      <c r="J508" s="171" t="s">
        <v>7573</v>
      </c>
      <c r="K508" s="171" t="s">
        <v>841</v>
      </c>
      <c r="L508" s="178"/>
      <c r="M508" s="15">
        <v>44342</v>
      </c>
      <c r="N508" s="148">
        <v>373796</v>
      </c>
      <c r="O508" s="113" t="s">
        <v>1005</v>
      </c>
      <c r="P508" s="17" t="s">
        <v>5476</v>
      </c>
      <c r="Q508" s="426"/>
      <c r="R508" s="434"/>
      <c r="S508" s="211"/>
      <c r="T508" s="14"/>
      <c r="U508" s="162"/>
      <c r="V508" s="14"/>
      <c r="W508" s="14"/>
      <c r="X508" s="14"/>
    </row>
    <row r="509" spans="1:24" ht="38.25" customHeight="1">
      <c r="A509" s="45">
        <v>493</v>
      </c>
      <c r="B509" s="118">
        <v>44337</v>
      </c>
      <c r="C509" s="14"/>
      <c r="D509" s="14" t="s">
        <v>15</v>
      </c>
      <c r="E509" s="192" t="s">
        <v>7574</v>
      </c>
      <c r="F509" s="131">
        <f t="shared" si="8"/>
        <v>44351</v>
      </c>
      <c r="G509" s="158"/>
      <c r="H509" s="262" t="s">
        <v>7575</v>
      </c>
      <c r="I509" s="171" t="s">
        <v>6409</v>
      </c>
      <c r="J509" s="171" t="s">
        <v>7576</v>
      </c>
      <c r="K509" s="171" t="s">
        <v>427</v>
      </c>
      <c r="L509" s="98" t="s">
        <v>7577</v>
      </c>
      <c r="M509" s="118" t="s">
        <v>7578</v>
      </c>
      <c r="N509" s="113" t="s">
        <v>7579</v>
      </c>
      <c r="O509" s="113" t="s">
        <v>15</v>
      </c>
      <c r="P509" s="14" t="s">
        <v>5106</v>
      </c>
      <c r="Q509" s="426">
        <v>14500000</v>
      </c>
      <c r="R509" s="426"/>
      <c r="S509" s="454"/>
      <c r="T509" s="14"/>
      <c r="U509" s="162"/>
      <c r="V509" s="14"/>
      <c r="W509" s="14"/>
      <c r="X509" s="14"/>
    </row>
    <row r="510" spans="1:24" ht="51" customHeight="1">
      <c r="A510" s="14">
        <v>494</v>
      </c>
      <c r="B510" s="118">
        <v>44337</v>
      </c>
      <c r="C510" s="14"/>
      <c r="D510" s="14" t="s">
        <v>27</v>
      </c>
      <c r="E510" s="192" t="s">
        <v>497</v>
      </c>
      <c r="F510" s="131">
        <f t="shared" si="8"/>
        <v>44351</v>
      </c>
      <c r="G510" s="158"/>
      <c r="H510" s="262" t="s">
        <v>7580</v>
      </c>
      <c r="I510" s="171" t="s">
        <v>6412</v>
      </c>
      <c r="J510" s="171" t="s">
        <v>2423</v>
      </c>
      <c r="K510" s="171" t="s">
        <v>416</v>
      </c>
      <c r="L510" s="148"/>
      <c r="M510" s="118">
        <v>44341</v>
      </c>
      <c r="N510" s="148">
        <v>337272</v>
      </c>
      <c r="O510" s="113" t="s">
        <v>27</v>
      </c>
      <c r="P510" s="25" t="s">
        <v>4429</v>
      </c>
      <c r="Q510" s="426">
        <v>8800000000</v>
      </c>
      <c r="R510" s="445"/>
      <c r="S510" s="442"/>
      <c r="T510" s="14"/>
      <c r="U510" s="162"/>
      <c r="V510" s="14"/>
      <c r="W510" s="14"/>
      <c r="X510" s="14"/>
    </row>
    <row r="511" spans="1:24" ht="38.25" customHeight="1">
      <c r="A511" s="45">
        <v>495</v>
      </c>
      <c r="B511" s="118">
        <v>44337</v>
      </c>
      <c r="C511" s="14"/>
      <c r="D511" s="14" t="s">
        <v>23</v>
      </c>
      <c r="E511" s="192" t="s">
        <v>7581</v>
      </c>
      <c r="F511" s="131">
        <f t="shared" si="8"/>
        <v>44351</v>
      </c>
      <c r="G511" s="158"/>
      <c r="H511" s="239" t="s">
        <v>7582</v>
      </c>
      <c r="I511" s="171" t="s">
        <v>6409</v>
      </c>
      <c r="J511" s="171" t="s">
        <v>330</v>
      </c>
      <c r="K511" s="171" t="s">
        <v>875</v>
      </c>
      <c r="L511" s="178" t="s">
        <v>7583</v>
      </c>
      <c r="M511" s="118" t="s">
        <v>7584</v>
      </c>
      <c r="N511" s="118" t="s">
        <v>7585</v>
      </c>
      <c r="O511" s="446" t="s">
        <v>23</v>
      </c>
      <c r="P511" s="14" t="s">
        <v>4802</v>
      </c>
      <c r="Q511" s="426">
        <v>12916343400</v>
      </c>
      <c r="R511" s="426"/>
      <c r="S511" s="426"/>
      <c r="T511" s="14"/>
      <c r="U511" s="162"/>
      <c r="V511" s="14"/>
      <c r="W511" s="14"/>
      <c r="X511" s="14"/>
    </row>
    <row r="512" spans="1:24" ht="48.75" customHeight="1">
      <c r="A512" s="14">
        <v>496</v>
      </c>
      <c r="B512" s="118">
        <v>44337</v>
      </c>
      <c r="C512" s="14"/>
      <c r="D512" s="14" t="s">
        <v>1005</v>
      </c>
      <c r="E512" s="113" t="s">
        <v>1204</v>
      </c>
      <c r="F512" s="131">
        <f t="shared" si="8"/>
        <v>44351</v>
      </c>
      <c r="G512" s="158"/>
      <c r="H512" s="262" t="s">
        <v>7586</v>
      </c>
      <c r="I512" s="171" t="s">
        <v>6409</v>
      </c>
      <c r="J512" s="171" t="s">
        <v>7587</v>
      </c>
      <c r="K512" s="171" t="s">
        <v>1060</v>
      </c>
      <c r="L512" s="17" t="s">
        <v>7588</v>
      </c>
      <c r="M512" s="15">
        <v>44351</v>
      </c>
      <c r="N512" s="148">
        <v>436618</v>
      </c>
      <c r="O512" s="113" t="s">
        <v>1005</v>
      </c>
      <c r="P512" s="45" t="s">
        <v>4429</v>
      </c>
      <c r="Q512" s="426">
        <v>693000000</v>
      </c>
      <c r="R512" s="434" t="s">
        <v>14</v>
      </c>
      <c r="S512" s="434"/>
      <c r="T512" s="14"/>
      <c r="U512" s="162"/>
      <c r="V512" s="14"/>
      <c r="W512" s="14"/>
      <c r="X512" s="14"/>
    </row>
    <row r="513" spans="1:24" ht="38.25" customHeight="1">
      <c r="A513" s="45">
        <v>497</v>
      </c>
      <c r="B513" s="118">
        <v>44337</v>
      </c>
      <c r="C513" s="14"/>
      <c r="D513" s="113" t="s">
        <v>1002</v>
      </c>
      <c r="E513" s="192" t="s">
        <v>684</v>
      </c>
      <c r="F513" s="131">
        <f t="shared" si="8"/>
        <v>44351</v>
      </c>
      <c r="G513" s="158"/>
      <c r="H513" s="262" t="s">
        <v>7589</v>
      </c>
      <c r="I513" s="177" t="s">
        <v>6409</v>
      </c>
      <c r="J513" s="171" t="s">
        <v>1317</v>
      </c>
      <c r="K513" s="171" t="s">
        <v>419</v>
      </c>
      <c r="L513" s="98" t="s">
        <v>2015</v>
      </c>
      <c r="M513" s="15">
        <v>44351</v>
      </c>
      <c r="N513" s="98" t="s">
        <v>7590</v>
      </c>
      <c r="O513" s="113" t="s">
        <v>1002</v>
      </c>
      <c r="P513" s="14" t="s">
        <v>6475</v>
      </c>
      <c r="Q513" s="426">
        <v>450000000</v>
      </c>
      <c r="R513" s="426"/>
      <c r="S513" s="426"/>
      <c r="T513" s="14"/>
      <c r="U513" s="162"/>
      <c r="V513" s="14"/>
      <c r="W513" s="14"/>
      <c r="X513" s="14"/>
    </row>
    <row r="514" spans="1:24" ht="38.25" customHeight="1">
      <c r="A514" s="14">
        <v>498</v>
      </c>
      <c r="B514" s="118">
        <v>44337</v>
      </c>
      <c r="C514" s="14"/>
      <c r="D514" s="14" t="s">
        <v>10</v>
      </c>
      <c r="E514" s="14" t="s">
        <v>7553</v>
      </c>
      <c r="F514" s="131">
        <f t="shared" si="8"/>
        <v>44351</v>
      </c>
      <c r="G514" s="158"/>
      <c r="H514" s="262" t="s">
        <v>7554</v>
      </c>
      <c r="I514" s="171" t="s">
        <v>6414</v>
      </c>
      <c r="J514" s="171" t="s">
        <v>7555</v>
      </c>
      <c r="K514" s="171" t="s">
        <v>426</v>
      </c>
      <c r="L514" s="178"/>
      <c r="M514" s="399">
        <v>44341</v>
      </c>
      <c r="N514" s="351" t="s">
        <v>2002</v>
      </c>
      <c r="O514" s="178" t="s">
        <v>10</v>
      </c>
      <c r="P514" s="14"/>
      <c r="Q514" s="426"/>
      <c r="R514" s="426"/>
      <c r="S514" s="426"/>
      <c r="T514" s="14"/>
      <c r="U514" s="162"/>
      <c r="V514" s="14"/>
      <c r="W514" s="14"/>
      <c r="X514" s="14"/>
    </row>
    <row r="515" spans="1:24" ht="89.25" customHeight="1">
      <c r="A515" s="45">
        <v>499</v>
      </c>
      <c r="B515" s="118">
        <v>44337</v>
      </c>
      <c r="C515" s="14"/>
      <c r="D515" s="14" t="s">
        <v>27</v>
      </c>
      <c r="E515" s="14" t="s">
        <v>180</v>
      </c>
      <c r="F515" s="131">
        <f t="shared" si="8"/>
        <v>44351</v>
      </c>
      <c r="G515" s="158"/>
      <c r="H515" s="262" t="s">
        <v>7591</v>
      </c>
      <c r="I515" s="171" t="s">
        <v>6409</v>
      </c>
      <c r="J515" s="171" t="s">
        <v>1946</v>
      </c>
      <c r="K515" s="171" t="s">
        <v>416</v>
      </c>
      <c r="L515" s="148">
        <v>344212</v>
      </c>
      <c r="M515" s="84">
        <v>44349</v>
      </c>
      <c r="N515" s="195">
        <v>411781</v>
      </c>
      <c r="O515" s="113" t="s">
        <v>27</v>
      </c>
      <c r="P515" s="14" t="s">
        <v>6475</v>
      </c>
      <c r="Q515" s="426">
        <v>130000000</v>
      </c>
      <c r="R515" s="438"/>
      <c r="S515" s="426" t="s">
        <v>6625</v>
      </c>
      <c r="T515" s="14"/>
      <c r="U515" s="162"/>
      <c r="V515" s="14"/>
      <c r="W515" s="14"/>
      <c r="X515" s="14"/>
    </row>
    <row r="516" spans="1:24" ht="51" customHeight="1">
      <c r="A516" s="14">
        <v>500</v>
      </c>
      <c r="B516" s="118">
        <v>44337</v>
      </c>
      <c r="C516" s="14"/>
      <c r="D516" s="14" t="s">
        <v>10</v>
      </c>
      <c r="E516" s="189" t="s">
        <v>542</v>
      </c>
      <c r="F516" s="131">
        <f t="shared" si="8"/>
        <v>44351</v>
      </c>
      <c r="G516" s="158"/>
      <c r="H516" s="262" t="s">
        <v>492</v>
      </c>
      <c r="I516" s="171" t="s">
        <v>6412</v>
      </c>
      <c r="J516" s="171" t="s">
        <v>6585</v>
      </c>
      <c r="K516" s="171" t="s">
        <v>121</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7592</v>
      </c>
      <c r="F517" s="131">
        <f t="shared" si="8"/>
        <v>44354</v>
      </c>
      <c r="G517" s="158"/>
      <c r="H517" s="262" t="s">
        <v>7593</v>
      </c>
      <c r="I517" s="171" t="s">
        <v>6408</v>
      </c>
      <c r="J517" s="171" t="s">
        <v>5275</v>
      </c>
      <c r="K517" s="171" t="s">
        <v>409</v>
      </c>
      <c r="L517" s="178" t="s">
        <v>7594</v>
      </c>
      <c r="M517" s="118" t="s">
        <v>7595</v>
      </c>
      <c r="N517" s="118" t="s">
        <v>7596</v>
      </c>
      <c r="O517" s="192" t="s">
        <v>23</v>
      </c>
      <c r="P517" s="71" t="s">
        <v>4327</v>
      </c>
      <c r="Q517" s="426">
        <v>33000000</v>
      </c>
      <c r="R517" s="426"/>
      <c r="S517" s="426"/>
      <c r="T517" s="14"/>
      <c r="U517" s="162"/>
      <c r="V517" s="14"/>
      <c r="W517" s="14"/>
      <c r="X517" s="14"/>
    </row>
    <row r="518" spans="1:24" ht="51" customHeight="1">
      <c r="A518" s="14">
        <v>502</v>
      </c>
      <c r="B518" s="118">
        <v>44340</v>
      </c>
      <c r="C518" s="14"/>
      <c r="D518" s="14" t="s">
        <v>1002</v>
      </c>
      <c r="E518" s="192" t="s">
        <v>4109</v>
      </c>
      <c r="F518" s="131">
        <f t="shared" si="8"/>
        <v>44354</v>
      </c>
      <c r="G518" s="158"/>
      <c r="H518" s="262" t="s">
        <v>7544</v>
      </c>
      <c r="I518" s="179" t="s">
        <v>6410</v>
      </c>
      <c r="J518" s="171" t="s">
        <v>125</v>
      </c>
      <c r="K518" s="171" t="s">
        <v>121</v>
      </c>
      <c r="L518" s="98" t="s">
        <v>7597</v>
      </c>
      <c r="M518" s="15">
        <v>44350</v>
      </c>
      <c r="N518" s="98" t="s">
        <v>7598</v>
      </c>
      <c r="O518" s="113" t="s">
        <v>1002</v>
      </c>
      <c r="P518" s="14" t="s">
        <v>4327</v>
      </c>
      <c r="Q518" s="426">
        <v>2850000000</v>
      </c>
      <c r="R518" s="426"/>
      <c r="S518" s="426"/>
      <c r="T518" s="14"/>
      <c r="U518" s="162"/>
      <c r="V518" s="14"/>
      <c r="W518" s="14"/>
      <c r="X518" s="14"/>
    </row>
    <row r="519" spans="1:24" ht="51" customHeight="1">
      <c r="A519" s="45">
        <v>503</v>
      </c>
      <c r="B519" s="118">
        <v>44340</v>
      </c>
      <c r="C519" s="14"/>
      <c r="D519" s="14" t="s">
        <v>23</v>
      </c>
      <c r="E519" s="192" t="s">
        <v>7599</v>
      </c>
      <c r="F519" s="131">
        <f t="shared" si="8"/>
        <v>44354</v>
      </c>
      <c r="G519" s="158"/>
      <c r="H519" s="262" t="s">
        <v>6540</v>
      </c>
      <c r="I519" s="179" t="s">
        <v>6408</v>
      </c>
      <c r="J519" s="171" t="s">
        <v>165</v>
      </c>
      <c r="K519" s="171" t="s">
        <v>409</v>
      </c>
      <c r="L519" s="178" t="s">
        <v>7600</v>
      </c>
      <c r="M519" s="118" t="s">
        <v>7584</v>
      </c>
      <c r="N519" s="118" t="s">
        <v>7601</v>
      </c>
      <c r="O519" s="192" t="s">
        <v>23</v>
      </c>
      <c r="P519" s="14" t="s">
        <v>6475</v>
      </c>
      <c r="Q519" s="426">
        <v>1000000000</v>
      </c>
      <c r="R519" s="426"/>
      <c r="S519" s="426"/>
      <c r="T519" s="14"/>
      <c r="U519" s="162"/>
      <c r="V519" s="14"/>
      <c r="W519" s="14"/>
      <c r="X519" s="14"/>
    </row>
    <row r="520" spans="1:24" ht="38.25" customHeight="1">
      <c r="A520" s="14">
        <v>504</v>
      </c>
      <c r="B520" s="118">
        <v>44340</v>
      </c>
      <c r="C520" s="14"/>
      <c r="D520" s="14" t="s">
        <v>1002</v>
      </c>
      <c r="E520" s="192" t="s">
        <v>7602</v>
      </c>
      <c r="F520" s="131">
        <f t="shared" si="8"/>
        <v>44354</v>
      </c>
      <c r="G520" s="158"/>
      <c r="H520" s="262" t="s">
        <v>7603</v>
      </c>
      <c r="I520" s="171" t="s">
        <v>6409</v>
      </c>
      <c r="J520" s="171" t="s">
        <v>1946</v>
      </c>
      <c r="K520" s="171" t="s">
        <v>416</v>
      </c>
      <c r="L520" s="148"/>
      <c r="M520" s="15">
        <v>44354</v>
      </c>
      <c r="N520" s="98" t="s">
        <v>7604</v>
      </c>
      <c r="O520" s="113" t="s">
        <v>1002</v>
      </c>
      <c r="P520" s="14" t="s">
        <v>5106</v>
      </c>
      <c r="Q520" s="426">
        <v>25000000</v>
      </c>
      <c r="R520" s="426"/>
      <c r="S520" s="426"/>
      <c r="T520" s="14"/>
      <c r="U520" s="162"/>
      <c r="V520" s="14"/>
      <c r="W520" s="14"/>
      <c r="X520" s="14"/>
    </row>
    <row r="521" spans="1:24" ht="38.25" customHeight="1">
      <c r="A521" s="45">
        <v>505</v>
      </c>
      <c r="B521" s="118">
        <v>44340</v>
      </c>
      <c r="C521" s="14"/>
      <c r="D521" s="14" t="s">
        <v>1005</v>
      </c>
      <c r="E521" s="58" t="s">
        <v>7605</v>
      </c>
      <c r="F521" s="131">
        <f t="shared" si="8"/>
        <v>44354</v>
      </c>
      <c r="G521" s="158"/>
      <c r="H521" s="262" t="s">
        <v>7606</v>
      </c>
      <c r="I521" s="171" t="s">
        <v>6408</v>
      </c>
      <c r="J521" s="171" t="s">
        <v>7607</v>
      </c>
      <c r="K521" s="171" t="s">
        <v>121</v>
      </c>
      <c r="L521" s="17" t="s">
        <v>1938</v>
      </c>
      <c r="M521" s="15">
        <v>44354</v>
      </c>
      <c r="N521" s="148">
        <v>442827</v>
      </c>
      <c r="O521" s="113" t="s">
        <v>1005</v>
      </c>
      <c r="P521" s="427" t="s">
        <v>4327</v>
      </c>
      <c r="Q521" s="426">
        <v>195000000</v>
      </c>
      <c r="R521" s="426"/>
      <c r="S521" s="426"/>
      <c r="T521" s="14"/>
      <c r="U521" s="162"/>
      <c r="V521" s="14"/>
      <c r="W521" s="14"/>
      <c r="X521" s="14"/>
    </row>
    <row r="522" spans="1:24" ht="38.25" customHeight="1">
      <c r="A522" s="14">
        <v>506</v>
      </c>
      <c r="B522" s="118">
        <v>44340</v>
      </c>
      <c r="C522" s="14"/>
      <c r="D522" s="14" t="s">
        <v>27</v>
      </c>
      <c r="E522" s="14" t="s">
        <v>7608</v>
      </c>
      <c r="F522" s="131">
        <f t="shared" si="8"/>
        <v>44354</v>
      </c>
      <c r="G522" s="158"/>
      <c r="H522" s="262" t="s">
        <v>7609</v>
      </c>
      <c r="I522" s="171" t="s">
        <v>6409</v>
      </c>
      <c r="J522" s="171" t="s">
        <v>1102</v>
      </c>
      <c r="K522" s="171" t="s">
        <v>6547</v>
      </c>
      <c r="L522" s="148">
        <v>349326</v>
      </c>
      <c r="M522" s="399">
        <v>44349</v>
      </c>
      <c r="N522" s="351" t="s">
        <v>7610</v>
      </c>
      <c r="O522" s="113" t="s">
        <v>27</v>
      </c>
      <c r="P522" s="14" t="s">
        <v>5106</v>
      </c>
      <c r="Q522" s="426">
        <v>90000000</v>
      </c>
      <c r="R522" s="211"/>
      <c r="S522" s="211"/>
      <c r="T522" s="14"/>
      <c r="U522" s="162"/>
      <c r="V522" s="14"/>
      <c r="W522" s="14"/>
      <c r="X522" s="14"/>
    </row>
    <row r="523" spans="1:24" ht="25.5" customHeight="1">
      <c r="A523" s="45">
        <v>507</v>
      </c>
      <c r="B523" s="118">
        <v>44340</v>
      </c>
      <c r="C523" s="14"/>
      <c r="D523" s="14" t="s">
        <v>23</v>
      </c>
      <c r="E523" s="14" t="s">
        <v>7611</v>
      </c>
      <c r="F523" s="131">
        <f t="shared" si="8"/>
        <v>44354</v>
      </c>
      <c r="G523" s="158"/>
      <c r="H523" s="262" t="s">
        <v>7612</v>
      </c>
      <c r="I523" s="171" t="s">
        <v>6409</v>
      </c>
      <c r="J523" s="171" t="s">
        <v>7613</v>
      </c>
      <c r="K523" s="171" t="s">
        <v>964</v>
      </c>
      <c r="L523" s="178" t="s">
        <v>7614</v>
      </c>
      <c r="M523" s="118" t="s">
        <v>7578</v>
      </c>
      <c r="N523" s="118" t="s">
        <v>7615</v>
      </c>
      <c r="O523" s="192" t="s">
        <v>23</v>
      </c>
      <c r="P523" s="71" t="s">
        <v>4327</v>
      </c>
      <c r="Q523" s="426">
        <v>13200000</v>
      </c>
      <c r="R523" s="426"/>
      <c r="S523" s="426"/>
      <c r="T523" s="14"/>
      <c r="U523" s="162"/>
      <c r="V523" s="14"/>
      <c r="W523" s="14"/>
      <c r="X523" s="14"/>
    </row>
    <row r="524" spans="1:24" ht="25.5" customHeight="1">
      <c r="A524" s="14">
        <v>508</v>
      </c>
      <c r="B524" s="118">
        <v>44341</v>
      </c>
      <c r="C524" s="14"/>
      <c r="D524" s="14" t="s">
        <v>15</v>
      </c>
      <c r="E524" s="189" t="s">
        <v>4264</v>
      </c>
      <c r="F524" s="131">
        <f t="shared" ref="F524:F587" si="9">B524+14</f>
        <v>44355</v>
      </c>
      <c r="G524" s="158"/>
      <c r="H524" s="262" t="s">
        <v>7616</v>
      </c>
      <c r="I524" s="171" t="s">
        <v>6408</v>
      </c>
      <c r="J524" s="171" t="s">
        <v>125</v>
      </c>
      <c r="K524" s="171" t="s">
        <v>121</v>
      </c>
      <c r="L524" s="98" t="s">
        <v>7617</v>
      </c>
      <c r="M524" s="118" t="s">
        <v>7618</v>
      </c>
      <c r="N524" s="113" t="s">
        <v>7619</v>
      </c>
      <c r="O524" s="113" t="s">
        <v>15</v>
      </c>
      <c r="P524" s="427" t="s">
        <v>4327</v>
      </c>
      <c r="Q524" s="426">
        <v>26362500</v>
      </c>
      <c r="R524" s="426" t="s">
        <v>5634</v>
      </c>
      <c r="S524" s="426"/>
      <c r="T524" s="14"/>
      <c r="U524" s="162"/>
      <c r="V524" s="14"/>
      <c r="W524" s="14"/>
      <c r="X524" s="14"/>
    </row>
    <row r="525" spans="1:24" ht="38.25" customHeight="1">
      <c r="A525" s="45">
        <v>509</v>
      </c>
      <c r="B525" s="118">
        <v>44341</v>
      </c>
      <c r="C525" s="14"/>
      <c r="D525" s="14" t="s">
        <v>10</v>
      </c>
      <c r="E525" s="192" t="s">
        <v>7620</v>
      </c>
      <c r="F525" s="131">
        <f t="shared" si="9"/>
        <v>44355</v>
      </c>
      <c r="G525" s="158"/>
      <c r="H525" s="262" t="s">
        <v>6834</v>
      </c>
      <c r="I525" s="171" t="s">
        <v>6412</v>
      </c>
      <c r="J525" s="171" t="s">
        <v>6835</v>
      </c>
      <c r="K525" s="171" t="s">
        <v>432</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7621</v>
      </c>
      <c r="F526" s="131">
        <f t="shared" si="9"/>
        <v>44355</v>
      </c>
      <c r="G526" s="158"/>
      <c r="H526" s="262" t="s">
        <v>7622</v>
      </c>
      <c r="I526" s="171" t="s">
        <v>6412</v>
      </c>
      <c r="J526" s="171" t="s">
        <v>2330</v>
      </c>
      <c r="K526" s="171" t="s">
        <v>460</v>
      </c>
      <c r="L526" s="148"/>
      <c r="M526" s="15">
        <v>44344</v>
      </c>
      <c r="N526" s="148">
        <v>374527</v>
      </c>
      <c r="O526" s="113" t="s">
        <v>27</v>
      </c>
      <c r="P526" s="14" t="s">
        <v>6475</v>
      </c>
      <c r="Q526" s="426">
        <v>3500000000</v>
      </c>
      <c r="R526" s="211"/>
      <c r="S526" s="454"/>
      <c r="T526" s="14"/>
      <c r="U526" s="162"/>
      <c r="V526" s="14"/>
      <c r="W526" s="14"/>
      <c r="X526" s="14"/>
    </row>
    <row r="527" spans="1:24" ht="51" customHeight="1">
      <c r="A527" s="45">
        <v>511</v>
      </c>
      <c r="B527" s="118">
        <v>44341</v>
      </c>
      <c r="C527" s="14"/>
      <c r="D527" s="14" t="s">
        <v>5</v>
      </c>
      <c r="E527" s="14" t="s">
        <v>7264</v>
      </c>
      <c r="F527" s="131">
        <f t="shared" si="9"/>
        <v>44355</v>
      </c>
      <c r="G527" s="158"/>
      <c r="H527" s="262" t="s">
        <v>7623</v>
      </c>
      <c r="I527" s="171" t="s">
        <v>6416</v>
      </c>
      <c r="J527" s="171" t="s">
        <v>548</v>
      </c>
      <c r="K527" s="171" t="s">
        <v>1097</v>
      </c>
      <c r="L527" s="178"/>
      <c r="M527" s="399">
        <v>44349</v>
      </c>
      <c r="N527" s="351" t="s">
        <v>7624</v>
      </c>
      <c r="O527" s="113" t="s">
        <v>5</v>
      </c>
      <c r="P527" s="14"/>
      <c r="Q527" s="426"/>
      <c r="R527" s="426"/>
      <c r="S527" s="426"/>
      <c r="T527" s="14"/>
      <c r="U527" s="162"/>
      <c r="V527" s="14"/>
      <c r="W527" s="14"/>
      <c r="X527" s="14"/>
    </row>
    <row r="528" spans="1:24" ht="25.5" customHeight="1">
      <c r="A528" s="14">
        <v>512</v>
      </c>
      <c r="B528" s="118">
        <v>44341</v>
      </c>
      <c r="C528" s="14"/>
      <c r="D528" s="14" t="s">
        <v>5</v>
      </c>
      <c r="E528" s="192" t="s">
        <v>7156</v>
      </c>
      <c r="F528" s="131">
        <f t="shared" si="9"/>
        <v>44355</v>
      </c>
      <c r="G528" s="158"/>
      <c r="H528" s="262" t="s">
        <v>7625</v>
      </c>
      <c r="I528" s="171" t="s">
        <v>6412</v>
      </c>
      <c r="J528" s="171" t="s">
        <v>1714</v>
      </c>
      <c r="K528" s="171" t="s">
        <v>415</v>
      </c>
      <c r="L528" s="178"/>
      <c r="M528" s="399">
        <v>44344</v>
      </c>
      <c r="N528" s="351" t="s">
        <v>4885</v>
      </c>
      <c r="O528" s="113" t="s">
        <v>5</v>
      </c>
      <c r="P528" s="14"/>
      <c r="Q528" s="426"/>
      <c r="R528" s="426"/>
      <c r="S528" s="426"/>
      <c r="T528" s="14"/>
      <c r="U528" s="162"/>
      <c r="V528" s="14"/>
      <c r="W528" s="14"/>
      <c r="X528" s="14"/>
    </row>
    <row r="529" spans="1:24" ht="51" customHeight="1">
      <c r="A529" s="45">
        <v>513</v>
      </c>
      <c r="B529" s="118">
        <v>44341</v>
      </c>
      <c r="C529" s="14"/>
      <c r="D529" s="14" t="s">
        <v>10</v>
      </c>
      <c r="E529" s="192" t="s">
        <v>487</v>
      </c>
      <c r="F529" s="131">
        <f t="shared" si="9"/>
        <v>44355</v>
      </c>
      <c r="G529" s="158"/>
      <c r="H529" s="262" t="s">
        <v>7626</v>
      </c>
      <c r="I529" s="171" t="s">
        <v>6409</v>
      </c>
      <c r="J529" s="171" t="s">
        <v>6585</v>
      </c>
      <c r="K529" s="171" t="s">
        <v>121</v>
      </c>
      <c r="L529" s="148">
        <v>369779</v>
      </c>
      <c r="M529" s="15">
        <v>44349</v>
      </c>
      <c r="N529" s="148">
        <v>408494</v>
      </c>
      <c r="O529" s="113" t="s">
        <v>10</v>
      </c>
      <c r="P529" s="427" t="s">
        <v>4327</v>
      </c>
      <c r="Q529" s="426">
        <v>47000000</v>
      </c>
      <c r="R529" s="426"/>
      <c r="S529" s="426"/>
      <c r="T529" s="14"/>
      <c r="U529" s="162"/>
      <c r="V529" s="14"/>
      <c r="W529" s="14"/>
      <c r="X529" s="14"/>
    </row>
    <row r="530" spans="1:24" ht="63.75" customHeight="1">
      <c r="A530" s="14">
        <v>514</v>
      </c>
      <c r="B530" s="118">
        <v>44341</v>
      </c>
      <c r="C530" s="14"/>
      <c r="D530" s="14" t="s">
        <v>10</v>
      </c>
      <c r="E530" s="14" t="s">
        <v>973</v>
      </c>
      <c r="F530" s="131">
        <f t="shared" si="9"/>
        <v>44355</v>
      </c>
      <c r="G530" s="158"/>
      <c r="H530" s="262" t="s">
        <v>7627</v>
      </c>
      <c r="I530" s="171" t="s">
        <v>6409</v>
      </c>
      <c r="J530" s="171" t="s">
        <v>7628</v>
      </c>
      <c r="K530" s="171" t="s">
        <v>414</v>
      </c>
      <c r="L530" s="98" t="s">
        <v>7629</v>
      </c>
      <c r="M530" s="15">
        <v>44355</v>
      </c>
      <c r="N530" s="98" t="s">
        <v>7630</v>
      </c>
      <c r="O530" s="113" t="s">
        <v>10</v>
      </c>
      <c r="P530" s="14" t="s">
        <v>6475</v>
      </c>
      <c r="Q530" s="426">
        <v>8116700000</v>
      </c>
      <c r="R530" s="426"/>
      <c r="S530" s="426"/>
      <c r="T530" s="14"/>
      <c r="U530" s="162"/>
      <c r="V530" s="14"/>
      <c r="W530" s="14"/>
      <c r="X530" s="14"/>
    </row>
    <row r="531" spans="1:24" ht="25.5" customHeight="1">
      <c r="A531" s="45">
        <v>515</v>
      </c>
      <c r="B531" s="118">
        <v>44341</v>
      </c>
      <c r="C531" s="14"/>
      <c r="D531" s="14" t="s">
        <v>1005</v>
      </c>
      <c r="E531" s="14" t="s">
        <v>7631</v>
      </c>
      <c r="F531" s="131">
        <f t="shared" si="9"/>
        <v>44355</v>
      </c>
      <c r="G531" s="158"/>
      <c r="H531" s="262" t="s">
        <v>7632</v>
      </c>
      <c r="I531" s="171" t="s">
        <v>6409</v>
      </c>
      <c r="J531" s="171" t="s">
        <v>949</v>
      </c>
      <c r="K531" s="171" t="s">
        <v>425</v>
      </c>
      <c r="L531" s="17" t="s">
        <v>1906</v>
      </c>
      <c r="M531" s="15">
        <v>44355</v>
      </c>
      <c r="N531" s="148">
        <v>461089</v>
      </c>
      <c r="O531" s="113" t="s">
        <v>1005</v>
      </c>
      <c r="P531" s="14" t="s">
        <v>4370</v>
      </c>
      <c r="Q531" s="426">
        <v>150000000</v>
      </c>
      <c r="R531" s="426"/>
      <c r="S531" s="426"/>
      <c r="T531" s="14"/>
      <c r="U531" s="162"/>
      <c r="V531" s="14"/>
      <c r="W531" s="14"/>
      <c r="X531" s="14"/>
    </row>
    <row r="532" spans="1:24" ht="25.5" customHeight="1">
      <c r="A532" s="14">
        <v>516</v>
      </c>
      <c r="B532" s="118">
        <v>44341</v>
      </c>
      <c r="C532" s="14"/>
      <c r="D532" s="14" t="s">
        <v>1005</v>
      </c>
      <c r="E532" s="14" t="s">
        <v>7631</v>
      </c>
      <c r="F532" s="131">
        <f t="shared" si="9"/>
        <v>44355</v>
      </c>
      <c r="G532" s="158"/>
      <c r="H532" s="262" t="s">
        <v>7633</v>
      </c>
      <c r="I532" s="171" t="s">
        <v>6409</v>
      </c>
      <c r="J532" s="171" t="s">
        <v>949</v>
      </c>
      <c r="K532" s="171" t="s">
        <v>425</v>
      </c>
      <c r="L532" s="148">
        <v>386580</v>
      </c>
      <c r="M532" s="15">
        <v>44355</v>
      </c>
      <c r="N532" s="148">
        <v>459993</v>
      </c>
      <c r="O532" s="113" t="s">
        <v>1005</v>
      </c>
      <c r="P532" s="14" t="s">
        <v>4370</v>
      </c>
      <c r="Q532" s="426">
        <v>150000000</v>
      </c>
      <c r="R532" s="426"/>
      <c r="S532" s="426"/>
      <c r="T532" s="14"/>
      <c r="U532" s="162"/>
      <c r="V532" s="14"/>
      <c r="W532" s="14"/>
      <c r="X532" s="14"/>
    </row>
    <row r="533" spans="1:24" ht="25.5" customHeight="1">
      <c r="A533" s="45">
        <v>517</v>
      </c>
      <c r="B533" s="118">
        <v>44341</v>
      </c>
      <c r="C533" s="14"/>
      <c r="D533" s="14" t="s">
        <v>1005</v>
      </c>
      <c r="E533" s="14" t="s">
        <v>7631</v>
      </c>
      <c r="F533" s="131">
        <f t="shared" si="9"/>
        <v>44355</v>
      </c>
      <c r="G533" s="158"/>
      <c r="H533" s="262" t="s">
        <v>7634</v>
      </c>
      <c r="I533" s="171" t="s">
        <v>6409</v>
      </c>
      <c r="J533" s="171" t="s">
        <v>949</v>
      </c>
      <c r="K533" s="171" t="s">
        <v>425</v>
      </c>
      <c r="L533" s="98" t="s">
        <v>2064</v>
      </c>
      <c r="M533" s="15">
        <v>44355</v>
      </c>
      <c r="N533" s="148">
        <v>459628</v>
      </c>
      <c r="O533" s="113" t="s">
        <v>1005</v>
      </c>
      <c r="P533" s="14" t="s">
        <v>4370</v>
      </c>
      <c r="Q533" s="426">
        <v>150000000</v>
      </c>
      <c r="R533" s="426" t="s">
        <v>14</v>
      </c>
      <c r="S533" s="426"/>
      <c r="T533" s="14"/>
      <c r="U533" s="162"/>
      <c r="V533" s="14"/>
      <c r="W533" s="14"/>
      <c r="X533" s="14"/>
    </row>
    <row r="534" spans="1:24" ht="25.5" customHeight="1">
      <c r="A534" s="14">
        <v>518</v>
      </c>
      <c r="B534" s="118">
        <v>44341</v>
      </c>
      <c r="C534" s="14"/>
      <c r="D534" s="14" t="s">
        <v>1005</v>
      </c>
      <c r="E534" s="14" t="s">
        <v>7631</v>
      </c>
      <c r="F534" s="131">
        <f t="shared" si="9"/>
        <v>44355</v>
      </c>
      <c r="G534" s="158"/>
      <c r="H534" s="262" t="s">
        <v>7635</v>
      </c>
      <c r="I534" s="171" t="s">
        <v>6409</v>
      </c>
      <c r="J534" s="171" t="s">
        <v>949</v>
      </c>
      <c r="K534" s="171" t="s">
        <v>425</v>
      </c>
      <c r="L534" s="148">
        <v>387676</v>
      </c>
      <c r="M534" s="15">
        <v>44355</v>
      </c>
      <c r="N534" s="148">
        <v>460359</v>
      </c>
      <c r="O534" s="113" t="s">
        <v>1005</v>
      </c>
      <c r="P534" s="14" t="s">
        <v>4370</v>
      </c>
      <c r="Q534" s="426">
        <v>150000000</v>
      </c>
      <c r="R534" s="426"/>
      <c r="S534" s="426"/>
      <c r="T534" s="25"/>
      <c r="U534" s="219"/>
      <c r="V534" s="25"/>
      <c r="W534" s="25"/>
      <c r="X534" s="25"/>
    </row>
    <row r="535" spans="1:24" ht="25.5" customHeight="1">
      <c r="A535" s="45">
        <v>519</v>
      </c>
      <c r="B535" s="118">
        <v>44341</v>
      </c>
      <c r="C535" s="14"/>
      <c r="D535" s="14" t="s">
        <v>1005</v>
      </c>
      <c r="E535" s="14" t="s">
        <v>7631</v>
      </c>
      <c r="F535" s="131">
        <f t="shared" si="9"/>
        <v>44355</v>
      </c>
      <c r="G535" s="158"/>
      <c r="H535" s="262" t="s">
        <v>7636</v>
      </c>
      <c r="I535" s="171" t="s">
        <v>6409</v>
      </c>
      <c r="J535" s="171" t="s">
        <v>949</v>
      </c>
      <c r="K535" s="171" t="s">
        <v>425</v>
      </c>
      <c r="L535" s="148">
        <v>387311</v>
      </c>
      <c r="M535" s="15">
        <v>44355</v>
      </c>
      <c r="N535" s="148">
        <v>460724</v>
      </c>
      <c r="O535" s="113" t="s">
        <v>1005</v>
      </c>
      <c r="P535" s="14" t="s">
        <v>4370</v>
      </c>
      <c r="Q535" s="426">
        <v>150000000</v>
      </c>
      <c r="R535" s="426"/>
      <c r="S535" s="426"/>
      <c r="T535" s="14"/>
      <c r="U535" s="162"/>
      <c r="V535" s="14"/>
      <c r="W535" s="14"/>
      <c r="X535" s="14"/>
    </row>
    <row r="536" spans="1:24" ht="38.25" customHeight="1">
      <c r="A536" s="14">
        <v>520</v>
      </c>
      <c r="B536" s="118">
        <v>44343</v>
      </c>
      <c r="C536" s="14"/>
      <c r="D536" s="14" t="s">
        <v>10</v>
      </c>
      <c r="E536" s="189" t="s">
        <v>4264</v>
      </c>
      <c r="F536" s="131">
        <f t="shared" si="9"/>
        <v>44357</v>
      </c>
      <c r="G536" s="158"/>
      <c r="H536" s="262" t="s">
        <v>7248</v>
      </c>
      <c r="I536" s="171" t="s">
        <v>6411</v>
      </c>
      <c r="J536" s="171" t="s">
        <v>4656</v>
      </c>
      <c r="K536" s="171" t="s">
        <v>456</v>
      </c>
      <c r="L536" s="148">
        <v>371970</v>
      </c>
      <c r="M536" s="399">
        <v>44355</v>
      </c>
      <c r="N536" s="351" t="s">
        <v>7637</v>
      </c>
      <c r="O536" s="113" t="s">
        <v>10</v>
      </c>
      <c r="P536" s="14"/>
      <c r="Q536" s="426"/>
      <c r="R536" s="454"/>
      <c r="S536" s="454"/>
      <c r="T536" s="45"/>
      <c r="U536" s="167"/>
      <c r="V536" s="45"/>
      <c r="W536" s="45"/>
      <c r="X536" s="45"/>
    </row>
    <row r="537" spans="1:24" ht="25.5" customHeight="1">
      <c r="A537" s="45">
        <v>521</v>
      </c>
      <c r="B537" s="118">
        <v>44343</v>
      </c>
      <c r="C537" s="14"/>
      <c r="D537" s="14" t="s">
        <v>15</v>
      </c>
      <c r="E537" s="189" t="s">
        <v>352</v>
      </c>
      <c r="F537" s="131">
        <f t="shared" si="9"/>
        <v>44357</v>
      </c>
      <c r="G537" s="158"/>
      <c r="H537" s="262" t="s">
        <v>7638</v>
      </c>
      <c r="I537" s="171" t="s">
        <v>6409</v>
      </c>
      <c r="J537" s="171" t="s">
        <v>2590</v>
      </c>
      <c r="K537" s="171" t="s">
        <v>5912</v>
      </c>
      <c r="L537" s="98" t="s">
        <v>7639</v>
      </c>
      <c r="M537" s="118" t="s">
        <v>7640</v>
      </c>
      <c r="N537" s="113" t="s">
        <v>7641</v>
      </c>
      <c r="O537" s="113" t="s">
        <v>15</v>
      </c>
      <c r="P537" s="71" t="s">
        <v>4327</v>
      </c>
      <c r="Q537" s="426">
        <v>28000000</v>
      </c>
      <c r="R537" s="426" t="s">
        <v>6459</v>
      </c>
      <c r="S537" s="426"/>
      <c r="T537" s="14"/>
      <c r="U537" s="162"/>
      <c r="V537" s="14"/>
      <c r="W537" s="14"/>
      <c r="X537" s="14"/>
    </row>
    <row r="538" spans="1:24" ht="63.75" customHeight="1">
      <c r="A538" s="14">
        <v>522</v>
      </c>
      <c r="B538" s="118">
        <v>44343</v>
      </c>
      <c r="C538" s="14"/>
      <c r="D538" s="14" t="s">
        <v>5</v>
      </c>
      <c r="E538" s="14" t="s">
        <v>7642</v>
      </c>
      <c r="F538" s="131">
        <f t="shared" si="9"/>
        <v>44357</v>
      </c>
      <c r="G538" s="158"/>
      <c r="H538" s="262" t="s">
        <v>7643</v>
      </c>
      <c r="I538" s="177" t="s">
        <v>6409</v>
      </c>
      <c r="J538" s="171" t="s">
        <v>1031</v>
      </c>
      <c r="K538" s="171" t="s">
        <v>427</v>
      </c>
      <c r="L538" s="148">
        <v>371240</v>
      </c>
      <c r="M538" s="15">
        <v>44354</v>
      </c>
      <c r="N538" s="148">
        <v>442461</v>
      </c>
      <c r="O538" s="113" t="s">
        <v>5</v>
      </c>
      <c r="P538" s="14" t="s">
        <v>6475</v>
      </c>
      <c r="Q538" s="426">
        <v>500000000</v>
      </c>
      <c r="R538" s="454"/>
      <c r="S538" s="454"/>
      <c r="T538" s="14"/>
      <c r="U538" s="162"/>
      <c r="V538" s="14"/>
      <c r="W538" s="14"/>
      <c r="X538" s="14"/>
    </row>
    <row r="539" spans="1:24" ht="38.25" customHeight="1">
      <c r="A539" s="45">
        <v>523</v>
      </c>
      <c r="B539" s="118">
        <v>44343</v>
      </c>
      <c r="C539" s="14"/>
      <c r="D539" s="14" t="s">
        <v>1002</v>
      </c>
      <c r="E539" s="189" t="s">
        <v>356</v>
      </c>
      <c r="F539" s="131">
        <f t="shared" si="9"/>
        <v>44357</v>
      </c>
      <c r="G539" s="158"/>
      <c r="H539" s="262" t="s">
        <v>7644</v>
      </c>
      <c r="I539" s="171" t="s">
        <v>6409</v>
      </c>
      <c r="J539" s="178" t="s">
        <v>7645</v>
      </c>
      <c r="K539" s="171" t="s">
        <v>121</v>
      </c>
      <c r="L539" s="98" t="s">
        <v>7646</v>
      </c>
      <c r="M539" s="15">
        <v>44357</v>
      </c>
      <c r="N539" s="98" t="s">
        <v>7647</v>
      </c>
      <c r="O539" s="113" t="s">
        <v>10</v>
      </c>
      <c r="P539" s="427" t="s">
        <v>4327</v>
      </c>
      <c r="Q539" s="426">
        <v>2500261880</v>
      </c>
      <c r="R539" s="426"/>
      <c r="S539" s="426"/>
      <c r="T539" s="14"/>
      <c r="U539" s="162"/>
      <c r="V539" s="14"/>
      <c r="W539" s="14"/>
      <c r="X539" s="14"/>
    </row>
    <row r="540" spans="1:24" ht="38.25" customHeight="1">
      <c r="A540" s="14">
        <v>524</v>
      </c>
      <c r="B540" s="118">
        <v>44343</v>
      </c>
      <c r="C540" s="14"/>
      <c r="D540" s="14" t="s">
        <v>15</v>
      </c>
      <c r="E540" s="189" t="s">
        <v>7648</v>
      </c>
      <c r="F540" s="131">
        <f t="shared" si="9"/>
        <v>44357</v>
      </c>
      <c r="G540" s="158"/>
      <c r="H540" s="262" t="s">
        <v>7649</v>
      </c>
      <c r="I540" s="171" t="s">
        <v>6409</v>
      </c>
      <c r="J540" s="171" t="s">
        <v>7650</v>
      </c>
      <c r="K540" s="171" t="s">
        <v>414</v>
      </c>
      <c r="L540" s="98" t="s">
        <v>2173</v>
      </c>
      <c r="M540" s="118" t="s">
        <v>7640</v>
      </c>
      <c r="N540" s="113" t="s">
        <v>7651</v>
      </c>
      <c r="O540" s="113" t="s">
        <v>15</v>
      </c>
      <c r="P540" s="14" t="s">
        <v>5106</v>
      </c>
      <c r="Q540" s="426">
        <v>26800000</v>
      </c>
      <c r="R540" s="438" t="s">
        <v>6459</v>
      </c>
      <c r="S540" s="438"/>
      <c r="T540" s="14"/>
      <c r="U540" s="162"/>
      <c r="V540" s="14"/>
      <c r="W540" s="14"/>
      <c r="X540" s="14"/>
    </row>
    <row r="541" spans="1:24" ht="25.5" customHeight="1">
      <c r="A541" s="45">
        <v>525</v>
      </c>
      <c r="B541" s="118">
        <v>44343</v>
      </c>
      <c r="C541" s="14"/>
      <c r="D541" s="14" t="s">
        <v>15</v>
      </c>
      <c r="E541" s="189" t="s">
        <v>7648</v>
      </c>
      <c r="F541" s="131">
        <f t="shared" si="9"/>
        <v>44357</v>
      </c>
      <c r="G541" s="158"/>
      <c r="H541" s="262" t="s">
        <v>7652</v>
      </c>
      <c r="I541" s="171" t="s">
        <v>6409</v>
      </c>
      <c r="J541" s="171" t="s">
        <v>6340</v>
      </c>
      <c r="K541" s="171" t="s">
        <v>426</v>
      </c>
      <c r="L541" s="98" t="s">
        <v>7653</v>
      </c>
      <c r="M541" s="118" t="s">
        <v>7640</v>
      </c>
      <c r="N541" s="113" t="s">
        <v>7654</v>
      </c>
      <c r="O541" s="113" t="s">
        <v>15</v>
      </c>
      <c r="P541" s="14" t="s">
        <v>5106</v>
      </c>
      <c r="Q541" s="426">
        <v>16000000</v>
      </c>
      <c r="R541" s="426" t="s">
        <v>6459</v>
      </c>
      <c r="S541" s="426"/>
      <c r="T541" s="14"/>
      <c r="U541" s="162"/>
      <c r="V541" s="14"/>
      <c r="W541" s="14"/>
      <c r="X541" s="14"/>
    </row>
    <row r="542" spans="1:24" ht="38.25" customHeight="1">
      <c r="A542" s="14">
        <v>526</v>
      </c>
      <c r="B542" s="118">
        <v>44343</v>
      </c>
      <c r="C542" s="14"/>
      <c r="D542" s="14" t="s">
        <v>27</v>
      </c>
      <c r="E542" s="14" t="s">
        <v>2135</v>
      </c>
      <c r="F542" s="131">
        <f t="shared" si="9"/>
        <v>44357</v>
      </c>
      <c r="G542" s="158"/>
      <c r="H542" s="262" t="s">
        <v>7655</v>
      </c>
      <c r="I542" s="171" t="s">
        <v>6408</v>
      </c>
      <c r="J542" s="181" t="s">
        <v>944</v>
      </c>
      <c r="K542" s="171" t="s">
        <v>841</v>
      </c>
      <c r="L542" s="148">
        <v>394981</v>
      </c>
      <c r="M542" s="15">
        <v>44357</v>
      </c>
      <c r="N542" s="148">
        <v>464011</v>
      </c>
      <c r="O542" s="113" t="s">
        <v>27</v>
      </c>
      <c r="P542" s="14" t="s">
        <v>4703</v>
      </c>
      <c r="Q542" s="426">
        <v>55362413800</v>
      </c>
      <c r="R542" s="211"/>
      <c r="S542" s="426"/>
      <c r="T542" s="14"/>
      <c r="U542" s="162"/>
      <c r="V542" s="14"/>
      <c r="W542" s="14"/>
      <c r="X542" s="14"/>
    </row>
    <row r="543" spans="1:24" ht="38.25" customHeight="1">
      <c r="A543" s="45">
        <v>527</v>
      </c>
      <c r="B543" s="118">
        <v>44344</v>
      </c>
      <c r="C543" s="14"/>
      <c r="D543" s="14" t="s">
        <v>27</v>
      </c>
      <c r="E543" s="189" t="s">
        <v>766</v>
      </c>
      <c r="F543" s="131">
        <f t="shared" si="9"/>
        <v>44358</v>
      </c>
      <c r="G543" s="158"/>
      <c r="H543" s="262" t="s">
        <v>7655</v>
      </c>
      <c r="I543" s="171" t="s">
        <v>6408</v>
      </c>
      <c r="J543" s="181" t="s">
        <v>944</v>
      </c>
      <c r="K543" s="171" t="s">
        <v>841</v>
      </c>
      <c r="L543" s="148">
        <v>394981</v>
      </c>
      <c r="M543" s="15">
        <v>44357</v>
      </c>
      <c r="N543" s="148">
        <v>464011</v>
      </c>
      <c r="O543" s="113" t="s">
        <v>27</v>
      </c>
      <c r="P543" s="14" t="s">
        <v>4703</v>
      </c>
      <c r="Q543" s="426">
        <v>55362413800</v>
      </c>
      <c r="R543" s="211"/>
      <c r="S543" s="426"/>
      <c r="T543" s="14"/>
      <c r="U543" s="162"/>
      <c r="V543" s="14"/>
      <c r="W543" s="14"/>
      <c r="X543" s="14"/>
    </row>
    <row r="544" spans="1:24" ht="38.25" customHeight="1">
      <c r="A544" s="14">
        <v>528</v>
      </c>
      <c r="B544" s="118">
        <v>44344</v>
      </c>
      <c r="C544" s="14"/>
      <c r="D544" s="14" t="s">
        <v>5</v>
      </c>
      <c r="E544" s="189" t="s">
        <v>7656</v>
      </c>
      <c r="F544" s="131">
        <f t="shared" si="9"/>
        <v>44358</v>
      </c>
      <c r="G544" s="158"/>
      <c r="H544" s="262" t="s">
        <v>7657</v>
      </c>
      <c r="I544" s="171" t="s">
        <v>6410</v>
      </c>
      <c r="J544" s="171" t="s">
        <v>2692</v>
      </c>
      <c r="K544" s="171" t="s">
        <v>530</v>
      </c>
      <c r="L544" s="148">
        <v>397903</v>
      </c>
      <c r="M544" s="15">
        <v>44358</v>
      </c>
      <c r="N544" s="98" t="s">
        <v>7658</v>
      </c>
      <c r="O544" s="113" t="s">
        <v>5</v>
      </c>
      <c r="P544" s="14" t="s">
        <v>5106</v>
      </c>
      <c r="Q544" s="426">
        <v>21100000</v>
      </c>
      <c r="R544" s="426"/>
      <c r="S544" s="426"/>
      <c r="T544" s="14"/>
      <c r="U544" s="162"/>
      <c r="V544" s="14"/>
      <c r="W544" s="14"/>
      <c r="X544" s="14"/>
    </row>
    <row r="545" spans="1:24" ht="25.5" customHeight="1">
      <c r="A545" s="45">
        <v>529</v>
      </c>
      <c r="B545" s="118">
        <v>44344</v>
      </c>
      <c r="C545" s="14"/>
      <c r="D545" s="14" t="s">
        <v>5</v>
      </c>
      <c r="E545" s="192" t="s">
        <v>7659</v>
      </c>
      <c r="F545" s="131">
        <f t="shared" si="9"/>
        <v>44358</v>
      </c>
      <c r="G545" s="158"/>
      <c r="H545" s="262" t="s">
        <v>7660</v>
      </c>
      <c r="I545" s="171" t="s">
        <v>6409</v>
      </c>
      <c r="J545" s="171" t="s">
        <v>125</v>
      </c>
      <c r="K545" s="171" t="s">
        <v>121</v>
      </c>
      <c r="L545" s="148">
        <v>397538</v>
      </c>
      <c r="M545" s="15">
        <v>44358</v>
      </c>
      <c r="N545" s="148">
        <v>480447</v>
      </c>
      <c r="O545" s="113" t="s">
        <v>5</v>
      </c>
      <c r="P545" s="427" t="s">
        <v>4327</v>
      </c>
      <c r="Q545" s="426">
        <v>49400475</v>
      </c>
      <c r="R545" s="426"/>
      <c r="S545" s="426"/>
      <c r="T545" s="14"/>
      <c r="U545" s="162"/>
      <c r="V545" s="14"/>
      <c r="W545" s="14"/>
      <c r="X545" s="14"/>
    </row>
    <row r="546" spans="1:24" ht="89.25" customHeight="1">
      <c r="A546" s="14">
        <v>530</v>
      </c>
      <c r="B546" s="118">
        <v>44344</v>
      </c>
      <c r="C546" s="14"/>
      <c r="D546" s="14" t="s">
        <v>5</v>
      </c>
      <c r="E546" s="192" t="s">
        <v>7661</v>
      </c>
      <c r="F546" s="131">
        <f t="shared" si="9"/>
        <v>44358</v>
      </c>
      <c r="G546" s="158"/>
      <c r="H546" s="262" t="s">
        <v>7662</v>
      </c>
      <c r="I546" s="171" t="s">
        <v>6409</v>
      </c>
      <c r="J546" s="171" t="s">
        <v>7628</v>
      </c>
      <c r="K546" s="171" t="s">
        <v>414</v>
      </c>
      <c r="L546" s="148">
        <v>397172</v>
      </c>
      <c r="M546" s="15">
        <v>44358</v>
      </c>
      <c r="N546" s="148">
        <v>480813</v>
      </c>
      <c r="O546" s="113" t="s">
        <v>5</v>
      </c>
      <c r="P546" s="14" t="s">
        <v>5106</v>
      </c>
      <c r="Q546" s="426">
        <v>350000000</v>
      </c>
      <c r="R546" s="426"/>
      <c r="S546" s="426" t="s">
        <v>14</v>
      </c>
      <c r="T546" s="14"/>
      <c r="U546" s="162"/>
      <c r="V546" s="14"/>
      <c r="W546" s="14"/>
      <c r="X546" s="14"/>
    </row>
    <row r="547" spans="1:24" ht="38.25" customHeight="1">
      <c r="A547" s="45">
        <v>531</v>
      </c>
      <c r="B547" s="118">
        <v>44344</v>
      </c>
      <c r="C547" s="14"/>
      <c r="D547" s="14" t="s">
        <v>1005</v>
      </c>
      <c r="E547" s="14" t="s">
        <v>7605</v>
      </c>
      <c r="F547" s="131">
        <f t="shared" si="9"/>
        <v>44358</v>
      </c>
      <c r="G547" s="158"/>
      <c r="H547" s="262" t="s">
        <v>7663</v>
      </c>
      <c r="I547" s="171" t="s">
        <v>6409</v>
      </c>
      <c r="J547" s="171" t="s">
        <v>7607</v>
      </c>
      <c r="K547" s="171" t="s">
        <v>121</v>
      </c>
      <c r="L547" s="148">
        <v>411051</v>
      </c>
      <c r="M547" s="399">
        <v>44358</v>
      </c>
      <c r="N547" s="351" t="s">
        <v>7664</v>
      </c>
      <c r="O547" s="113" t="s">
        <v>1005</v>
      </c>
      <c r="P547" s="427" t="s">
        <v>4327</v>
      </c>
      <c r="Q547" s="426">
        <v>195000000</v>
      </c>
      <c r="R547" s="426"/>
      <c r="S547" s="426"/>
      <c r="T547" s="14"/>
      <c r="U547" s="162"/>
      <c r="V547" s="14"/>
      <c r="W547" s="14"/>
      <c r="X547" s="14"/>
    </row>
    <row r="548" spans="1:24" ht="25.5" customHeight="1">
      <c r="A548" s="14">
        <v>532</v>
      </c>
      <c r="B548" s="118">
        <v>44344</v>
      </c>
      <c r="C548" s="14"/>
      <c r="D548" s="14" t="s">
        <v>15</v>
      </c>
      <c r="E548" s="192" t="s">
        <v>298</v>
      </c>
      <c r="F548" s="131">
        <f t="shared" si="9"/>
        <v>44358</v>
      </c>
      <c r="G548" s="158"/>
      <c r="H548" s="262" t="s">
        <v>7665</v>
      </c>
      <c r="I548" s="171" t="s">
        <v>6410</v>
      </c>
      <c r="J548" s="171" t="s">
        <v>125</v>
      </c>
      <c r="K548" s="171" t="s">
        <v>121</v>
      </c>
      <c r="L548" s="98" t="s">
        <v>7666</v>
      </c>
      <c r="M548" s="118" t="s">
        <v>7667</v>
      </c>
      <c r="N548" s="113" t="s">
        <v>7668</v>
      </c>
      <c r="O548" s="113" t="s">
        <v>15</v>
      </c>
      <c r="P548" s="14" t="s">
        <v>5476</v>
      </c>
      <c r="Q548" s="426">
        <v>988060800</v>
      </c>
      <c r="R548" s="426" t="s">
        <v>6459</v>
      </c>
      <c r="S548" s="426"/>
      <c r="T548" s="14"/>
      <c r="U548" s="162"/>
      <c r="V548" s="14"/>
      <c r="W548" s="14"/>
      <c r="X548" s="14"/>
    </row>
    <row r="549" spans="1:24" ht="38.25" customHeight="1">
      <c r="A549" s="45">
        <v>533</v>
      </c>
      <c r="B549" s="118">
        <v>44344</v>
      </c>
      <c r="C549" s="14"/>
      <c r="D549" s="14" t="s">
        <v>1005</v>
      </c>
      <c r="E549" s="192" t="s">
        <v>7620</v>
      </c>
      <c r="F549" s="131">
        <f t="shared" si="9"/>
        <v>44358</v>
      </c>
      <c r="G549" s="158"/>
      <c r="H549" s="262" t="s">
        <v>6834</v>
      </c>
      <c r="I549" s="171" t="s">
        <v>6409</v>
      </c>
      <c r="J549" s="171" t="s">
        <v>6835</v>
      </c>
      <c r="K549" s="171" t="s">
        <v>432</v>
      </c>
      <c r="L549" s="148">
        <v>409955</v>
      </c>
      <c r="M549" s="399">
        <v>44358</v>
      </c>
      <c r="N549" s="351" t="s">
        <v>7669</v>
      </c>
      <c r="O549" s="113" t="s">
        <v>1005</v>
      </c>
      <c r="P549" s="14" t="s">
        <v>4429</v>
      </c>
      <c r="Q549" s="426">
        <v>389960000</v>
      </c>
      <c r="R549" s="426"/>
      <c r="S549" s="426"/>
      <c r="T549" s="14"/>
      <c r="U549" s="162"/>
      <c r="V549" s="14"/>
      <c r="W549" s="14"/>
      <c r="X549" s="14"/>
    </row>
    <row r="550" spans="1:24" ht="63.75" customHeight="1">
      <c r="A550" s="14">
        <v>534</v>
      </c>
      <c r="B550" s="118">
        <v>44344</v>
      </c>
      <c r="C550" s="14"/>
      <c r="D550" s="14" t="s">
        <v>1002</v>
      </c>
      <c r="E550" s="192" t="s">
        <v>7670</v>
      </c>
      <c r="F550" s="131">
        <f t="shared" si="9"/>
        <v>44358</v>
      </c>
      <c r="G550" s="158"/>
      <c r="H550" s="262" t="s">
        <v>7671</v>
      </c>
      <c r="I550" s="171" t="s">
        <v>6409</v>
      </c>
      <c r="J550" s="171" t="s">
        <v>7607</v>
      </c>
      <c r="K550" s="171" t="s">
        <v>121</v>
      </c>
      <c r="L550" s="98" t="s">
        <v>7672</v>
      </c>
      <c r="M550" s="15">
        <v>44358</v>
      </c>
      <c r="N550" s="98" t="s">
        <v>7673</v>
      </c>
      <c r="O550" s="113" t="s">
        <v>1002</v>
      </c>
      <c r="P550" s="14" t="s">
        <v>4327</v>
      </c>
      <c r="Q550" s="426">
        <v>1850881000</v>
      </c>
      <c r="R550" s="426"/>
      <c r="S550" s="426"/>
      <c r="T550" s="14"/>
      <c r="U550" s="162"/>
      <c r="V550" s="14"/>
      <c r="W550" s="14"/>
      <c r="X550" s="14"/>
    </row>
    <row r="551" spans="1:24" ht="25.5" customHeight="1">
      <c r="A551" s="45">
        <v>535</v>
      </c>
      <c r="B551" s="118">
        <v>44344</v>
      </c>
      <c r="C551" s="14"/>
      <c r="D551" s="14" t="s">
        <v>1002</v>
      </c>
      <c r="E551" s="192" t="s">
        <v>7674</v>
      </c>
      <c r="F551" s="131">
        <f t="shared" si="9"/>
        <v>44358</v>
      </c>
      <c r="G551" s="158"/>
      <c r="H551" s="262" t="s">
        <v>7675</v>
      </c>
      <c r="I551" s="171" t="s">
        <v>6409</v>
      </c>
      <c r="J551" s="171" t="s">
        <v>125</v>
      </c>
      <c r="K551" s="171" t="s">
        <v>121</v>
      </c>
      <c r="L551" s="98" t="s">
        <v>2003</v>
      </c>
      <c r="M551" s="118">
        <v>44358</v>
      </c>
      <c r="N551" s="98" t="s">
        <v>7676</v>
      </c>
      <c r="O551" s="113" t="s">
        <v>1002</v>
      </c>
      <c r="P551" s="14" t="s">
        <v>4327</v>
      </c>
      <c r="Q551" s="426">
        <v>775200000</v>
      </c>
      <c r="R551" s="426"/>
      <c r="S551" s="426"/>
      <c r="T551" s="14"/>
      <c r="U551" s="162"/>
      <c r="V551" s="14"/>
      <c r="W551" s="14"/>
      <c r="X551" s="14"/>
    </row>
    <row r="552" spans="1:24" ht="25.5" customHeight="1">
      <c r="A552" s="14">
        <v>536</v>
      </c>
      <c r="B552" s="118">
        <v>44347</v>
      </c>
      <c r="C552" s="14"/>
      <c r="D552" s="14" t="s">
        <v>27</v>
      </c>
      <c r="E552" s="14" t="s">
        <v>3832</v>
      </c>
      <c r="F552" s="131">
        <f t="shared" si="9"/>
        <v>44361</v>
      </c>
      <c r="G552" s="158"/>
      <c r="H552" s="239" t="s">
        <v>7677</v>
      </c>
      <c r="I552" s="171" t="s">
        <v>6410</v>
      </c>
      <c r="J552" s="171" t="s">
        <v>897</v>
      </c>
      <c r="K552" s="171" t="s">
        <v>409</v>
      </c>
      <c r="L552" s="148">
        <v>407398</v>
      </c>
      <c r="M552" s="15">
        <v>44361</v>
      </c>
      <c r="N552" s="148">
        <v>485196</v>
      </c>
      <c r="O552" s="113" t="s">
        <v>27</v>
      </c>
      <c r="P552" s="14" t="s">
        <v>4370</v>
      </c>
      <c r="Q552" s="426">
        <v>750000000</v>
      </c>
      <c r="R552" s="211"/>
      <c r="S552" s="426"/>
      <c r="T552" s="14"/>
      <c r="U552" s="162"/>
      <c r="V552" s="14"/>
      <c r="W552" s="14"/>
      <c r="X552" s="14"/>
    </row>
    <row r="553" spans="1:24" ht="38.25" customHeight="1">
      <c r="A553" s="45">
        <v>537</v>
      </c>
      <c r="B553" s="118">
        <v>44347</v>
      </c>
      <c r="C553" s="113"/>
      <c r="D553" s="113" t="s">
        <v>5</v>
      </c>
      <c r="E553" s="192" t="s">
        <v>7678</v>
      </c>
      <c r="F553" s="131">
        <f t="shared" si="9"/>
        <v>44361</v>
      </c>
      <c r="G553" s="158"/>
      <c r="H553" s="239" t="s">
        <v>7679</v>
      </c>
      <c r="I553" s="171" t="s">
        <v>6410</v>
      </c>
      <c r="J553" s="171" t="s">
        <v>7194</v>
      </c>
      <c r="K553" s="171" t="s">
        <v>409</v>
      </c>
      <c r="L553" s="171" t="s">
        <v>7680</v>
      </c>
      <c r="M553" s="15">
        <v>44361</v>
      </c>
      <c r="N553" s="148">
        <v>495057</v>
      </c>
      <c r="O553" s="113" t="s">
        <v>5</v>
      </c>
      <c r="P553" s="14" t="s">
        <v>4370</v>
      </c>
      <c r="Q553" s="426" t="s">
        <v>7681</v>
      </c>
      <c r="R553" s="426"/>
      <c r="S553" s="426"/>
      <c r="T553" s="14"/>
      <c r="U553" s="162"/>
      <c r="V553" s="14"/>
      <c r="W553" s="14"/>
      <c r="X553" s="14"/>
    </row>
    <row r="554" spans="1:24" ht="38.25" customHeight="1">
      <c r="A554" s="14">
        <v>538</v>
      </c>
      <c r="B554" s="118">
        <v>44347</v>
      </c>
      <c r="C554" s="14"/>
      <c r="D554" s="14" t="s">
        <v>1005</v>
      </c>
      <c r="E554" s="189" t="s">
        <v>7564</v>
      </c>
      <c r="F554" s="131">
        <f t="shared" si="9"/>
        <v>44361</v>
      </c>
      <c r="G554" s="158"/>
      <c r="H554" s="266" t="s">
        <v>7565</v>
      </c>
      <c r="I554" s="171" t="s">
        <v>6417</v>
      </c>
      <c r="J554" s="171" t="s">
        <v>1546</v>
      </c>
      <c r="K554" s="171" t="s">
        <v>922</v>
      </c>
      <c r="L554" s="178"/>
      <c r="M554" s="15">
        <v>44349</v>
      </c>
      <c r="N554" s="148">
        <v>410320</v>
      </c>
      <c r="O554" s="113" t="s">
        <v>1005</v>
      </c>
      <c r="P554" s="14" t="s">
        <v>4429</v>
      </c>
      <c r="Q554" s="574" t="s">
        <v>7682</v>
      </c>
      <c r="R554" s="426"/>
      <c r="S554" s="426"/>
      <c r="T554" s="14"/>
      <c r="U554" s="162"/>
      <c r="V554" s="14"/>
      <c r="W554" s="14"/>
      <c r="X554" s="14"/>
    </row>
    <row r="555" spans="1:24" ht="25.5" customHeight="1">
      <c r="A555" s="45">
        <v>539</v>
      </c>
      <c r="B555" s="118">
        <v>44347</v>
      </c>
      <c r="C555" s="14"/>
      <c r="D555" s="14" t="s">
        <v>15</v>
      </c>
      <c r="E555" s="14" t="s">
        <v>4264</v>
      </c>
      <c r="F555" s="131">
        <f t="shared" si="9"/>
        <v>44361</v>
      </c>
      <c r="G555" s="158"/>
      <c r="H555" s="239" t="s">
        <v>7683</v>
      </c>
      <c r="I555" s="171" t="s">
        <v>6408</v>
      </c>
      <c r="J555" s="171" t="s">
        <v>125</v>
      </c>
      <c r="K555" s="171" t="s">
        <v>121</v>
      </c>
      <c r="L555" s="98" t="s">
        <v>2123</v>
      </c>
      <c r="M555" s="15">
        <v>44361</v>
      </c>
      <c r="N555" s="178" t="s">
        <v>7684</v>
      </c>
      <c r="O555" s="113" t="s">
        <v>15</v>
      </c>
      <c r="P555" s="427" t="s">
        <v>4327</v>
      </c>
      <c r="Q555" s="426">
        <v>41006399</v>
      </c>
      <c r="R555" s="426" t="s">
        <v>6459</v>
      </c>
      <c r="S555" s="426"/>
      <c r="T555" s="14"/>
      <c r="U555" s="162"/>
      <c r="V555" s="14"/>
      <c r="W555" s="14"/>
      <c r="X555" s="14"/>
    </row>
    <row r="556" spans="1:24" ht="25.5" customHeight="1">
      <c r="A556" s="14">
        <v>540</v>
      </c>
      <c r="B556" s="118">
        <v>44347</v>
      </c>
      <c r="C556" s="14"/>
      <c r="D556" s="14" t="s">
        <v>10</v>
      </c>
      <c r="E556" s="113" t="s">
        <v>7685</v>
      </c>
      <c r="F556" s="131">
        <f t="shared" si="9"/>
        <v>44361</v>
      </c>
      <c r="G556" s="158"/>
      <c r="H556" s="239" t="s">
        <v>7686</v>
      </c>
      <c r="I556" s="177" t="s">
        <v>6412</v>
      </c>
      <c r="J556" s="171" t="s">
        <v>7687</v>
      </c>
      <c r="K556" s="171" t="s">
        <v>422</v>
      </c>
      <c r="L556" s="178"/>
      <c r="M556" s="15">
        <v>44350</v>
      </c>
      <c r="N556" s="148">
        <v>420913</v>
      </c>
      <c r="O556" s="113" t="s">
        <v>1002</v>
      </c>
      <c r="P556" s="17"/>
      <c r="Q556" s="426"/>
      <c r="R556" s="426"/>
      <c r="S556" s="426"/>
      <c r="T556" s="14"/>
      <c r="U556" s="162"/>
      <c r="V556" s="14"/>
      <c r="W556" s="14"/>
      <c r="X556" s="14"/>
    </row>
    <row r="557" spans="1:24" ht="25.5" customHeight="1">
      <c r="A557" s="45">
        <v>541</v>
      </c>
      <c r="B557" s="118">
        <v>44347</v>
      </c>
      <c r="C557" s="14"/>
      <c r="D557" s="14" t="s">
        <v>1002</v>
      </c>
      <c r="E557" s="189" t="s">
        <v>7688</v>
      </c>
      <c r="F557" s="131">
        <f t="shared" si="9"/>
        <v>44361</v>
      </c>
      <c r="G557" s="158"/>
      <c r="H557" s="239" t="s">
        <v>7689</v>
      </c>
      <c r="I557" s="171" t="s">
        <v>6409</v>
      </c>
      <c r="J557" s="171" t="s">
        <v>7687</v>
      </c>
      <c r="K557" s="171" t="s">
        <v>422</v>
      </c>
      <c r="L557" s="98" t="s">
        <v>7690</v>
      </c>
      <c r="M557" s="15">
        <v>44354</v>
      </c>
      <c r="N557" s="98" t="s">
        <v>7691</v>
      </c>
      <c r="O557" s="113" t="s">
        <v>1002</v>
      </c>
      <c r="P557" s="14" t="s">
        <v>5106</v>
      </c>
      <c r="Q557" s="426">
        <v>80000000</v>
      </c>
      <c r="R557" s="426"/>
      <c r="S557" s="426"/>
      <c r="T557" s="14"/>
      <c r="U557" s="162"/>
      <c r="V557" s="14"/>
      <c r="W557" s="14"/>
      <c r="X557" s="14"/>
    </row>
    <row r="558" spans="1:24" ht="25.5" customHeight="1">
      <c r="A558" s="14">
        <v>542</v>
      </c>
      <c r="B558" s="118">
        <v>44347</v>
      </c>
      <c r="C558" s="14"/>
      <c r="D558" s="14" t="s">
        <v>1002</v>
      </c>
      <c r="E558" s="189" t="s">
        <v>7688</v>
      </c>
      <c r="F558" s="131">
        <f t="shared" si="9"/>
        <v>44361</v>
      </c>
      <c r="G558" s="158"/>
      <c r="H558" s="239" t="s">
        <v>7686</v>
      </c>
      <c r="I558" s="171" t="s">
        <v>6409</v>
      </c>
      <c r="J558" s="171" t="s">
        <v>7687</v>
      </c>
      <c r="K558" s="171" t="s">
        <v>422</v>
      </c>
      <c r="L558" s="98" t="s">
        <v>7692</v>
      </c>
      <c r="M558" s="15">
        <v>44355</v>
      </c>
      <c r="N558" s="98" t="s">
        <v>2190</v>
      </c>
      <c r="O558" s="113" t="s">
        <v>1002</v>
      </c>
      <c r="P558" s="14" t="s">
        <v>5106</v>
      </c>
      <c r="Q558" s="426">
        <v>80000000</v>
      </c>
      <c r="R558" s="426"/>
      <c r="S558" s="426"/>
      <c r="T558" s="14"/>
      <c r="U558" s="162"/>
      <c r="V558" s="14"/>
      <c r="W558" s="14"/>
      <c r="X558" s="14"/>
    </row>
    <row r="559" spans="1:24" ht="63.75" customHeight="1">
      <c r="A559" s="45">
        <v>543</v>
      </c>
      <c r="B559" s="118">
        <v>44347</v>
      </c>
      <c r="C559" s="14"/>
      <c r="D559" s="14" t="s">
        <v>27</v>
      </c>
      <c r="E559" s="189" t="s">
        <v>7693</v>
      </c>
      <c r="F559" s="131">
        <f t="shared" si="9"/>
        <v>44361</v>
      </c>
      <c r="G559" s="158"/>
      <c r="H559" s="239" t="s">
        <v>7694</v>
      </c>
      <c r="I559" s="171" t="s">
        <v>6410</v>
      </c>
      <c r="J559" s="171" t="s">
        <v>503</v>
      </c>
      <c r="K559" s="171" t="s">
        <v>964</v>
      </c>
      <c r="L559" s="148">
        <v>407033</v>
      </c>
      <c r="M559" s="15">
        <v>44361</v>
      </c>
      <c r="N559" s="148">
        <v>485561</v>
      </c>
      <c r="O559" s="113" t="s">
        <v>27</v>
      </c>
      <c r="P559" s="14" t="s">
        <v>4327</v>
      </c>
      <c r="Q559" s="426">
        <v>184604700</v>
      </c>
      <c r="R559" s="211"/>
      <c r="S559" s="426"/>
      <c r="T559" s="14"/>
      <c r="U559" s="162"/>
      <c r="V559" s="14"/>
      <c r="W559" s="14"/>
      <c r="X559" s="14"/>
    </row>
    <row r="560" spans="1:24" ht="38.25" customHeight="1">
      <c r="A560" s="14">
        <v>544</v>
      </c>
      <c r="B560" s="118">
        <v>44347</v>
      </c>
      <c r="C560" s="14"/>
      <c r="D560" s="14" t="s">
        <v>15</v>
      </c>
      <c r="E560" s="189" t="s">
        <v>7695</v>
      </c>
      <c r="F560" s="131">
        <f t="shared" si="9"/>
        <v>44361</v>
      </c>
      <c r="G560" s="158"/>
      <c r="H560" s="239" t="s">
        <v>7696</v>
      </c>
      <c r="I560" s="171" t="s">
        <v>6409</v>
      </c>
      <c r="J560" s="171" t="s">
        <v>6779</v>
      </c>
      <c r="K560" s="171" t="s">
        <v>422</v>
      </c>
      <c r="L560" s="98" t="s">
        <v>2117</v>
      </c>
      <c r="M560" s="15">
        <v>44361</v>
      </c>
      <c r="N560" s="178" t="s">
        <v>7697</v>
      </c>
      <c r="O560" s="113" t="s">
        <v>15</v>
      </c>
      <c r="P560" s="14" t="s">
        <v>5106</v>
      </c>
      <c r="Q560" s="426">
        <v>35000000</v>
      </c>
      <c r="R560" s="426" t="s">
        <v>6459</v>
      </c>
      <c r="S560" s="426"/>
      <c r="T560" s="14"/>
      <c r="U560" s="162"/>
      <c r="V560" s="14"/>
      <c r="W560" s="14"/>
      <c r="X560" s="14"/>
    </row>
    <row r="561" spans="1:24" ht="25.5" customHeight="1">
      <c r="A561" s="45">
        <v>545</v>
      </c>
      <c r="B561" s="118">
        <v>44347</v>
      </c>
      <c r="C561" s="14"/>
      <c r="D561" s="14" t="s">
        <v>15</v>
      </c>
      <c r="E561" s="189" t="s">
        <v>7695</v>
      </c>
      <c r="F561" s="131">
        <f t="shared" si="9"/>
        <v>44361</v>
      </c>
      <c r="G561" s="158"/>
      <c r="H561" s="239" t="s">
        <v>7698</v>
      </c>
      <c r="I561" s="171" t="s">
        <v>6409</v>
      </c>
      <c r="J561" s="171" t="s">
        <v>6779</v>
      </c>
      <c r="K561" s="171" t="s">
        <v>422</v>
      </c>
      <c r="L561" s="98" t="s">
        <v>1969</v>
      </c>
      <c r="M561" s="15">
        <v>44361</v>
      </c>
      <c r="N561" s="178" t="s">
        <v>7699</v>
      </c>
      <c r="O561" s="113" t="s">
        <v>15</v>
      </c>
      <c r="P561" s="14" t="s">
        <v>5106</v>
      </c>
      <c r="Q561" s="426">
        <v>35000000</v>
      </c>
      <c r="R561" s="426" t="s">
        <v>6459</v>
      </c>
      <c r="S561" s="426"/>
      <c r="T561" s="14"/>
      <c r="U561" s="162"/>
      <c r="V561" s="14"/>
      <c r="W561" s="14"/>
      <c r="X561" s="14"/>
    </row>
    <row r="562" spans="1:24" ht="25.5" customHeight="1">
      <c r="A562" s="14">
        <v>546</v>
      </c>
      <c r="B562" s="118">
        <v>44347</v>
      </c>
      <c r="C562" s="14"/>
      <c r="D562" s="14" t="s">
        <v>15</v>
      </c>
      <c r="E562" s="189" t="s">
        <v>7695</v>
      </c>
      <c r="F562" s="131">
        <f t="shared" si="9"/>
        <v>44361</v>
      </c>
      <c r="G562" s="158"/>
      <c r="H562" s="239" t="s">
        <v>7700</v>
      </c>
      <c r="I562" s="171" t="s">
        <v>6409</v>
      </c>
      <c r="J562" s="171" t="s">
        <v>6779</v>
      </c>
      <c r="K562" s="171" t="s">
        <v>422</v>
      </c>
      <c r="L562" s="98" t="s">
        <v>7701</v>
      </c>
      <c r="M562" s="15">
        <v>44361</v>
      </c>
      <c r="N562" s="98" t="s">
        <v>7702</v>
      </c>
      <c r="O562" s="113" t="s">
        <v>15</v>
      </c>
      <c r="P562" s="14" t="s">
        <v>5106</v>
      </c>
      <c r="Q562" s="426">
        <v>35000000</v>
      </c>
      <c r="R562" s="426" t="s">
        <v>6459</v>
      </c>
      <c r="S562" s="426"/>
      <c r="T562" s="14"/>
      <c r="U562" s="162"/>
      <c r="V562" s="14"/>
      <c r="W562" s="14"/>
      <c r="X562" s="14"/>
    </row>
    <row r="563" spans="1:24" ht="25.5" customHeight="1">
      <c r="A563" s="45">
        <v>547</v>
      </c>
      <c r="B563" s="118">
        <v>44347</v>
      </c>
      <c r="C563" s="14"/>
      <c r="D563" s="14" t="s">
        <v>15</v>
      </c>
      <c r="E563" s="189" t="s">
        <v>7695</v>
      </c>
      <c r="F563" s="131">
        <f t="shared" si="9"/>
        <v>44361</v>
      </c>
      <c r="G563" s="158"/>
      <c r="H563" s="239" t="s">
        <v>7703</v>
      </c>
      <c r="I563" s="171" t="s">
        <v>6409</v>
      </c>
      <c r="J563" s="171" t="s">
        <v>6779</v>
      </c>
      <c r="K563" s="171" t="s">
        <v>422</v>
      </c>
      <c r="L563" s="98" t="s">
        <v>7704</v>
      </c>
      <c r="M563" s="15">
        <v>44361</v>
      </c>
      <c r="N563" s="98" t="s">
        <v>7705</v>
      </c>
      <c r="O563" s="113" t="s">
        <v>15</v>
      </c>
      <c r="P563" s="14" t="s">
        <v>5106</v>
      </c>
      <c r="Q563" s="426">
        <v>35000000</v>
      </c>
      <c r="R563" s="426" t="s">
        <v>6459</v>
      </c>
      <c r="S563" s="426"/>
      <c r="T563" s="14"/>
      <c r="U563" s="162"/>
      <c r="V563" s="14"/>
      <c r="W563" s="14"/>
      <c r="X563" s="14"/>
    </row>
    <row r="564" spans="1:24" ht="38.25" customHeight="1">
      <c r="A564" s="14">
        <v>548</v>
      </c>
      <c r="B564" s="118">
        <v>44347</v>
      </c>
      <c r="C564" s="14"/>
      <c r="D564" s="14" t="s">
        <v>10</v>
      </c>
      <c r="E564" s="189" t="s">
        <v>4058</v>
      </c>
      <c r="F564" s="131">
        <f t="shared" si="9"/>
        <v>44361</v>
      </c>
      <c r="G564" s="158"/>
      <c r="H564" s="239" t="s">
        <v>7706</v>
      </c>
      <c r="I564" s="171" t="s">
        <v>6412</v>
      </c>
      <c r="J564" s="178" t="s">
        <v>7645</v>
      </c>
      <c r="K564" s="171" t="s">
        <v>121</v>
      </c>
      <c r="L564" s="178"/>
      <c r="M564" s="15">
        <v>44350</v>
      </c>
      <c r="N564" s="98" t="s">
        <v>7707</v>
      </c>
      <c r="O564" s="178" t="s">
        <v>10</v>
      </c>
      <c r="P564" s="14"/>
      <c r="Q564" s="426"/>
      <c r="R564" s="426"/>
      <c r="S564" s="426"/>
      <c r="T564" s="14"/>
      <c r="U564" s="162"/>
      <c r="V564" s="14"/>
      <c r="W564" s="14"/>
      <c r="X564" s="14"/>
    </row>
    <row r="565" spans="1:24" ht="25.5" customHeight="1">
      <c r="A565" s="45">
        <v>549</v>
      </c>
      <c r="B565" s="118">
        <v>44347</v>
      </c>
      <c r="C565" s="14"/>
      <c r="D565" s="14" t="s">
        <v>27</v>
      </c>
      <c r="E565" s="189" t="s">
        <v>7621</v>
      </c>
      <c r="F565" s="131">
        <f t="shared" si="9"/>
        <v>44361</v>
      </c>
      <c r="G565" s="158"/>
      <c r="H565" s="239" t="s">
        <v>7622</v>
      </c>
      <c r="I565" s="171" t="s">
        <v>6409</v>
      </c>
      <c r="J565" s="171" t="s">
        <v>2330</v>
      </c>
      <c r="K565" s="171" t="s">
        <v>460</v>
      </c>
      <c r="L565" s="148">
        <v>418721</v>
      </c>
      <c r="M565" s="15">
        <v>44361</v>
      </c>
      <c r="N565" s="148" t="s">
        <v>7708</v>
      </c>
      <c r="O565" s="113" t="s">
        <v>27</v>
      </c>
      <c r="P565" s="14" t="s">
        <v>6475</v>
      </c>
      <c r="Q565" s="426">
        <v>3500000000</v>
      </c>
      <c r="R565" s="581"/>
      <c r="S565" s="583" t="s">
        <v>6426</v>
      </c>
      <c r="T565" s="14"/>
      <c r="U565" s="162"/>
      <c r="V565" s="14"/>
      <c r="W565" s="14"/>
      <c r="X565" s="14"/>
    </row>
    <row r="566" spans="1:24" ht="51" customHeight="1">
      <c r="A566" s="14">
        <v>550</v>
      </c>
      <c r="B566" s="118">
        <v>44347</v>
      </c>
      <c r="C566" s="14"/>
      <c r="D566" s="14" t="s">
        <v>10</v>
      </c>
      <c r="E566" s="192" t="s">
        <v>7247</v>
      </c>
      <c r="F566" s="131">
        <f t="shared" si="9"/>
        <v>44361</v>
      </c>
      <c r="G566" s="158"/>
      <c r="H566" s="262" t="s">
        <v>7248</v>
      </c>
      <c r="I566" s="171" t="s">
        <v>6412</v>
      </c>
      <c r="J566" s="171" t="s">
        <v>4656</v>
      </c>
      <c r="K566" s="171" t="s">
        <v>456</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4040</v>
      </c>
      <c r="F567" s="131">
        <f t="shared" si="9"/>
        <v>44361</v>
      </c>
      <c r="G567" s="158"/>
      <c r="H567" s="262" t="s">
        <v>7709</v>
      </c>
      <c r="I567" s="171" t="s">
        <v>6410</v>
      </c>
      <c r="J567" s="171" t="s">
        <v>5820</v>
      </c>
      <c r="K567" s="171" t="s">
        <v>511</v>
      </c>
      <c r="L567" s="148">
        <v>410686</v>
      </c>
      <c r="M567" s="399">
        <v>44361</v>
      </c>
      <c r="N567" s="351" t="s">
        <v>2008</v>
      </c>
      <c r="O567" s="113" t="s">
        <v>5</v>
      </c>
      <c r="P567" s="14" t="s">
        <v>4370</v>
      </c>
      <c r="Q567" s="426">
        <v>80000000</v>
      </c>
      <c r="R567" s="434"/>
      <c r="S567" s="434"/>
      <c r="T567" s="14"/>
      <c r="U567" s="162"/>
      <c r="V567" s="14"/>
      <c r="W567" s="14"/>
      <c r="X567" s="14"/>
    </row>
    <row r="568" spans="1:24" ht="25.5" customHeight="1">
      <c r="A568" s="14">
        <v>552</v>
      </c>
      <c r="B568" s="15">
        <v>44349</v>
      </c>
      <c r="C568" s="14"/>
      <c r="D568" s="14" t="s">
        <v>10</v>
      </c>
      <c r="E568" s="189" t="s">
        <v>4818</v>
      </c>
      <c r="F568" s="131">
        <f t="shared" si="9"/>
        <v>44363</v>
      </c>
      <c r="G568" s="131"/>
      <c r="H568" s="239" t="s">
        <v>7710</v>
      </c>
      <c r="I568" s="171" t="s">
        <v>6410</v>
      </c>
      <c r="J568" s="171" t="s">
        <v>7283</v>
      </c>
      <c r="K568" s="171" t="s">
        <v>964</v>
      </c>
      <c r="L568" s="148">
        <v>454149</v>
      </c>
      <c r="M568" s="15">
        <v>44363</v>
      </c>
      <c r="N568" s="148">
        <v>511128</v>
      </c>
      <c r="O568" s="113" t="s">
        <v>10</v>
      </c>
      <c r="P568" s="14" t="s">
        <v>4327</v>
      </c>
      <c r="Q568" s="426">
        <v>5062434487</v>
      </c>
      <c r="R568" s="426"/>
      <c r="S568" s="426"/>
      <c r="T568" s="14"/>
      <c r="U568" s="162"/>
      <c r="V568" s="14"/>
      <c r="W568" s="14"/>
      <c r="X568" s="14"/>
    </row>
    <row r="569" spans="1:24" ht="25.5" customHeight="1">
      <c r="A569" s="45">
        <v>553</v>
      </c>
      <c r="B569" s="15">
        <v>44349</v>
      </c>
      <c r="C569" s="14"/>
      <c r="D569" s="14" t="s">
        <v>23</v>
      </c>
      <c r="E569" s="14" t="s">
        <v>1131</v>
      </c>
      <c r="F569" s="131">
        <f t="shared" si="9"/>
        <v>44363</v>
      </c>
      <c r="G569" s="131"/>
      <c r="H569" s="239" t="s">
        <v>7518</v>
      </c>
      <c r="I569" s="171" t="s">
        <v>6412</v>
      </c>
      <c r="J569" s="177" t="s">
        <v>335</v>
      </c>
      <c r="K569" s="171" t="s">
        <v>6973</v>
      </c>
      <c r="L569" s="148" t="s">
        <v>355</v>
      </c>
      <c r="M569" s="118" t="s">
        <v>7393</v>
      </c>
      <c r="N569" s="118" t="s">
        <v>7711</v>
      </c>
      <c r="O569" s="192" t="s">
        <v>23</v>
      </c>
      <c r="P569" s="14" t="s">
        <v>4429</v>
      </c>
      <c r="Q569" s="426">
        <v>200000000</v>
      </c>
      <c r="R569" s="426"/>
      <c r="S569" s="426"/>
      <c r="T569" s="14"/>
      <c r="U569" s="162"/>
      <c r="V569" s="14"/>
      <c r="W569" s="14"/>
      <c r="X569" s="14"/>
    </row>
    <row r="570" spans="1:24" ht="51" customHeight="1">
      <c r="A570" s="14">
        <v>554</v>
      </c>
      <c r="B570" s="15">
        <v>44349</v>
      </c>
      <c r="C570" s="14"/>
      <c r="D570" s="14" t="s">
        <v>5</v>
      </c>
      <c r="E570" s="14" t="s">
        <v>2086</v>
      </c>
      <c r="F570" s="131">
        <f t="shared" si="9"/>
        <v>44363</v>
      </c>
      <c r="G570" s="131"/>
      <c r="H570" s="239" t="s">
        <v>7712</v>
      </c>
      <c r="I570" s="171" t="s">
        <v>6409</v>
      </c>
      <c r="J570" s="171" t="s">
        <v>1946</v>
      </c>
      <c r="K570" s="171" t="s">
        <v>416</v>
      </c>
      <c r="L570" s="148">
        <v>448305</v>
      </c>
      <c r="M570" s="15">
        <v>44363</v>
      </c>
      <c r="N570" s="148">
        <v>521354</v>
      </c>
      <c r="O570" s="113" t="s">
        <v>5</v>
      </c>
      <c r="P570" s="14" t="s">
        <v>6475</v>
      </c>
      <c r="Q570" s="426">
        <v>550000000</v>
      </c>
      <c r="R570" s="426"/>
      <c r="S570" s="426"/>
      <c r="T570" s="14"/>
      <c r="U570" s="162"/>
      <c r="V570" s="14"/>
      <c r="W570" s="14"/>
      <c r="X570" s="14"/>
    </row>
    <row r="571" spans="1:24" ht="51" customHeight="1">
      <c r="A571" s="45">
        <v>555</v>
      </c>
      <c r="B571" s="15">
        <v>44349</v>
      </c>
      <c r="C571" s="14"/>
      <c r="D571" s="14" t="s">
        <v>5</v>
      </c>
      <c r="E571" s="189" t="s">
        <v>7713</v>
      </c>
      <c r="F571" s="131">
        <f t="shared" si="9"/>
        <v>44363</v>
      </c>
      <c r="G571" s="131"/>
      <c r="H571" s="239" t="s">
        <v>7714</v>
      </c>
      <c r="I571" s="171" t="s">
        <v>6409</v>
      </c>
      <c r="J571" s="171" t="s">
        <v>119</v>
      </c>
      <c r="K571" s="171" t="s">
        <v>409</v>
      </c>
      <c r="L571" s="148">
        <v>440270</v>
      </c>
      <c r="M571" s="15">
        <v>44363</v>
      </c>
      <c r="N571" s="148">
        <v>521720</v>
      </c>
      <c r="O571" s="113" t="s">
        <v>5</v>
      </c>
      <c r="P571" s="71" t="s">
        <v>5106</v>
      </c>
      <c r="Q571" s="426">
        <v>280000000</v>
      </c>
      <c r="R571" s="426"/>
      <c r="S571" s="426" t="s">
        <v>14</v>
      </c>
      <c r="T571" s="14"/>
      <c r="U571" s="162"/>
      <c r="V571" s="14"/>
      <c r="W571" s="14"/>
      <c r="X571" s="14"/>
    </row>
    <row r="572" spans="1:24" ht="51" customHeight="1">
      <c r="A572" s="14">
        <v>556</v>
      </c>
      <c r="B572" s="15">
        <v>44350</v>
      </c>
      <c r="C572" s="14"/>
      <c r="D572" s="14" t="s">
        <v>5</v>
      </c>
      <c r="E572" s="189" t="s">
        <v>434</v>
      </c>
      <c r="F572" s="131">
        <f t="shared" si="9"/>
        <v>44364</v>
      </c>
      <c r="G572" s="131"/>
      <c r="H572" s="239" t="s">
        <v>7715</v>
      </c>
      <c r="I572" s="171" t="s">
        <v>6412</v>
      </c>
      <c r="J572" s="171" t="s">
        <v>1946</v>
      </c>
      <c r="K572" s="171" t="s">
        <v>416</v>
      </c>
      <c r="L572" s="178"/>
      <c r="M572" s="15">
        <v>44361</v>
      </c>
      <c r="N572" s="148">
        <v>484465</v>
      </c>
      <c r="O572" s="113" t="s">
        <v>5</v>
      </c>
      <c r="P572" s="14" t="s">
        <v>6475</v>
      </c>
      <c r="Q572" s="426"/>
      <c r="R572" s="426"/>
      <c r="S572" s="426"/>
      <c r="T572" s="14"/>
      <c r="U572" s="162"/>
      <c r="V572" s="14"/>
      <c r="W572" s="14"/>
      <c r="X572" s="14"/>
    </row>
    <row r="573" spans="1:24" ht="25.5" customHeight="1">
      <c r="A573" s="45">
        <v>557</v>
      </c>
      <c r="B573" s="15">
        <v>44351</v>
      </c>
      <c r="C573" s="14"/>
      <c r="D573" s="14" t="s">
        <v>10</v>
      </c>
      <c r="E573" s="192" t="s">
        <v>1197</v>
      </c>
      <c r="F573" s="131">
        <f t="shared" si="9"/>
        <v>44365</v>
      </c>
      <c r="G573" s="131"/>
      <c r="H573" s="239" t="s">
        <v>7716</v>
      </c>
      <c r="I573" s="171" t="s">
        <v>6412</v>
      </c>
      <c r="J573" s="171" t="s">
        <v>523</v>
      </c>
      <c r="K573" s="171" t="s">
        <v>409</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2086</v>
      </c>
      <c r="F574" s="131">
        <f t="shared" si="9"/>
        <v>44365</v>
      </c>
      <c r="G574" s="131"/>
      <c r="H574" s="239" t="s">
        <v>7717</v>
      </c>
      <c r="I574" s="171" t="s">
        <v>6409</v>
      </c>
      <c r="J574" s="171" t="s">
        <v>1035</v>
      </c>
      <c r="K574" s="171" t="s">
        <v>409</v>
      </c>
      <c r="L574" s="98" t="s">
        <v>2017</v>
      </c>
      <c r="M574" s="15">
        <v>44363</v>
      </c>
      <c r="N574" s="178" t="s">
        <v>7718</v>
      </c>
      <c r="O574" s="113" t="s">
        <v>15</v>
      </c>
      <c r="P574" s="14" t="s">
        <v>6475</v>
      </c>
      <c r="Q574" s="426">
        <v>150000000</v>
      </c>
      <c r="R574" s="426" t="s">
        <v>6459</v>
      </c>
      <c r="S574" s="426"/>
      <c r="T574" s="14"/>
      <c r="U574" s="162"/>
      <c r="V574" s="14"/>
      <c r="W574" s="14"/>
      <c r="X574" s="14"/>
    </row>
    <row r="575" spans="1:24" ht="51" customHeight="1">
      <c r="A575" s="45">
        <v>559</v>
      </c>
      <c r="B575" s="15">
        <v>44351</v>
      </c>
      <c r="C575" s="14"/>
      <c r="D575" s="14" t="s">
        <v>5</v>
      </c>
      <c r="E575" s="192" t="s">
        <v>493</v>
      </c>
      <c r="F575" s="131">
        <f t="shared" si="9"/>
        <v>44365</v>
      </c>
      <c r="G575" s="131"/>
      <c r="H575" s="239" t="s">
        <v>7719</v>
      </c>
      <c r="I575" s="171" t="s">
        <v>6412</v>
      </c>
      <c r="J575" s="171" t="s">
        <v>1626</v>
      </c>
      <c r="K575" s="171" t="s">
        <v>450</v>
      </c>
      <c r="L575" s="148"/>
      <c r="M575" s="15">
        <v>44358</v>
      </c>
      <c r="N575" s="148">
        <v>472047</v>
      </c>
      <c r="O575" s="113" t="s">
        <v>5</v>
      </c>
      <c r="P575" s="113" t="s">
        <v>5252</v>
      </c>
      <c r="Q575" s="426"/>
      <c r="R575" s="426"/>
      <c r="S575" s="426"/>
      <c r="T575" s="14"/>
      <c r="U575" s="162"/>
      <c r="V575" s="14"/>
      <c r="W575" s="14"/>
      <c r="X575" s="14"/>
    </row>
    <row r="576" spans="1:24" ht="25.5" customHeight="1">
      <c r="A576" s="14">
        <v>560</v>
      </c>
      <c r="B576" s="15">
        <v>44351</v>
      </c>
      <c r="C576" s="14"/>
      <c r="D576" s="14" t="s">
        <v>1005</v>
      </c>
      <c r="E576" s="192" t="s">
        <v>7720</v>
      </c>
      <c r="F576" s="131">
        <f t="shared" si="9"/>
        <v>44365</v>
      </c>
      <c r="G576" s="131"/>
      <c r="H576" s="239" t="s">
        <v>7721</v>
      </c>
      <c r="I576" s="258" t="s">
        <v>6411</v>
      </c>
      <c r="J576" s="171" t="s">
        <v>125</v>
      </c>
      <c r="K576" s="171" t="s">
        <v>121</v>
      </c>
      <c r="L576" s="148">
        <v>465107</v>
      </c>
      <c r="M576" s="15">
        <v>44363</v>
      </c>
      <c r="N576" s="98" t="s">
        <v>7722</v>
      </c>
      <c r="O576" s="113" t="s">
        <v>1005</v>
      </c>
      <c r="P576" s="14" t="s">
        <v>5476</v>
      </c>
      <c r="Q576" s="574">
        <v>610519248</v>
      </c>
      <c r="R576" s="426"/>
      <c r="S576" s="426"/>
      <c r="T576" s="14"/>
      <c r="U576" s="162"/>
      <c r="V576" s="14"/>
      <c r="W576" s="14"/>
      <c r="X576" s="14"/>
    </row>
    <row r="577" spans="1:24" ht="25.5" customHeight="1">
      <c r="A577" s="45">
        <v>561</v>
      </c>
      <c r="B577" s="15">
        <v>44351</v>
      </c>
      <c r="C577" s="14"/>
      <c r="D577" s="14" t="s">
        <v>1002</v>
      </c>
      <c r="E577" s="14" t="s">
        <v>2135</v>
      </c>
      <c r="F577" s="131">
        <f t="shared" si="9"/>
        <v>44365</v>
      </c>
      <c r="G577" s="131"/>
      <c r="H577" s="239" t="s">
        <v>7723</v>
      </c>
      <c r="I577" s="171" t="s">
        <v>6414</v>
      </c>
      <c r="J577" s="537" t="s">
        <v>170</v>
      </c>
      <c r="K577" s="171" t="s">
        <v>121</v>
      </c>
      <c r="L577" s="98" t="s">
        <v>7724</v>
      </c>
      <c r="M577" s="15"/>
      <c r="N577" s="148"/>
      <c r="O577" s="113" t="s">
        <v>1002</v>
      </c>
      <c r="P577" s="98"/>
      <c r="Q577" s="426"/>
      <c r="R577" s="211"/>
      <c r="S577" s="211"/>
      <c r="T577" s="14"/>
      <c r="U577" s="162"/>
      <c r="V577" s="14"/>
      <c r="W577" s="14"/>
      <c r="X577" s="14"/>
    </row>
    <row r="578" spans="1:24" ht="51" customHeight="1">
      <c r="A578" s="14">
        <v>562</v>
      </c>
      <c r="B578" s="15">
        <v>44351</v>
      </c>
      <c r="C578" s="14"/>
      <c r="D578" s="14" t="s">
        <v>10</v>
      </c>
      <c r="E578" s="14" t="s">
        <v>180</v>
      </c>
      <c r="F578" s="131">
        <f t="shared" si="9"/>
        <v>44365</v>
      </c>
      <c r="G578" s="131"/>
      <c r="H578" s="262" t="s">
        <v>7725</v>
      </c>
      <c r="I578" s="171" t="s">
        <v>6412</v>
      </c>
      <c r="J578" s="171" t="s">
        <v>7726</v>
      </c>
      <c r="K578" s="171" t="s">
        <v>964</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545</v>
      </c>
      <c r="F579" s="131">
        <f t="shared" si="9"/>
        <v>44365</v>
      </c>
      <c r="G579" s="131"/>
      <c r="H579" s="239" t="s">
        <v>7727</v>
      </c>
      <c r="I579" s="171" t="s">
        <v>6409</v>
      </c>
      <c r="J579" s="171" t="s">
        <v>128</v>
      </c>
      <c r="K579" s="171" t="s">
        <v>1097</v>
      </c>
      <c r="L579" s="178" t="s">
        <v>7728</v>
      </c>
      <c r="M579" s="118" t="s">
        <v>7729</v>
      </c>
      <c r="N579" s="118" t="s">
        <v>7730</v>
      </c>
      <c r="O579" s="192" t="s">
        <v>23</v>
      </c>
      <c r="P579" s="14" t="s">
        <v>4802</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236</v>
      </c>
      <c r="F580" s="131">
        <f t="shared" si="9"/>
        <v>44365</v>
      </c>
      <c r="G580" s="131"/>
      <c r="H580" s="239" t="s">
        <v>7731</v>
      </c>
      <c r="I580" s="171" t="s">
        <v>6408</v>
      </c>
      <c r="J580" s="171" t="s">
        <v>128</v>
      </c>
      <c r="K580" s="171" t="s">
        <v>1097</v>
      </c>
      <c r="L580" s="178" t="s">
        <v>7728</v>
      </c>
      <c r="M580" s="118" t="s">
        <v>7729</v>
      </c>
      <c r="N580" s="118" t="s">
        <v>7730</v>
      </c>
      <c r="O580" s="192" t="s">
        <v>23</v>
      </c>
      <c r="P580" s="14" t="s">
        <v>4802</v>
      </c>
      <c r="Q580" s="426">
        <v>6000000000</v>
      </c>
      <c r="R580" s="426"/>
      <c r="S580" s="426"/>
      <c r="T580" s="14"/>
      <c r="U580" s="162"/>
      <c r="V580" s="14"/>
      <c r="W580" s="14"/>
      <c r="X580" s="14"/>
    </row>
    <row r="581" spans="1:24" ht="25.5" customHeight="1">
      <c r="A581" s="45">
        <v>565</v>
      </c>
      <c r="B581" s="15">
        <v>44351</v>
      </c>
      <c r="C581" s="14"/>
      <c r="D581" s="14" t="s">
        <v>27</v>
      </c>
      <c r="E581" s="14" t="s">
        <v>243</v>
      </c>
      <c r="F581" s="131">
        <f t="shared" si="9"/>
        <v>44365</v>
      </c>
      <c r="G581" s="131"/>
      <c r="H581" s="239" t="s">
        <v>7732</v>
      </c>
      <c r="I581" s="171" t="s">
        <v>6409</v>
      </c>
      <c r="J581" s="171" t="s">
        <v>7461</v>
      </c>
      <c r="K581" s="171" t="s">
        <v>419</v>
      </c>
      <c r="L581" s="148">
        <v>456341</v>
      </c>
      <c r="M581" s="15">
        <v>44365</v>
      </c>
      <c r="N581" s="148">
        <v>538886</v>
      </c>
      <c r="O581" s="113" t="s">
        <v>27</v>
      </c>
      <c r="P581" s="14" t="s">
        <v>4370</v>
      </c>
      <c r="Q581" s="426">
        <v>387213500</v>
      </c>
      <c r="R581" s="211"/>
      <c r="S581" s="426"/>
      <c r="T581" s="14"/>
      <c r="U581" s="162"/>
      <c r="V581" s="14"/>
      <c r="W581" s="14"/>
      <c r="X581" s="14"/>
    </row>
    <row r="582" spans="1:24" ht="25.5" customHeight="1">
      <c r="A582" s="14">
        <v>566</v>
      </c>
      <c r="B582" s="15">
        <v>44351</v>
      </c>
      <c r="C582" s="14"/>
      <c r="D582" s="14" t="s">
        <v>27</v>
      </c>
      <c r="E582" s="189" t="s">
        <v>243</v>
      </c>
      <c r="F582" s="131">
        <f t="shared" si="9"/>
        <v>44365</v>
      </c>
      <c r="G582" s="131"/>
      <c r="H582" s="239" t="s">
        <v>7733</v>
      </c>
      <c r="I582" s="171" t="s">
        <v>6409</v>
      </c>
      <c r="J582" s="171" t="s">
        <v>7734</v>
      </c>
      <c r="K582" s="171" t="s">
        <v>419</v>
      </c>
      <c r="L582" s="148">
        <v>455976</v>
      </c>
      <c r="M582" s="15">
        <v>44365</v>
      </c>
      <c r="N582" s="148">
        <v>553861</v>
      </c>
      <c r="O582" s="113" t="s">
        <v>27</v>
      </c>
      <c r="P582" s="14" t="s">
        <v>4370</v>
      </c>
      <c r="Q582" s="426">
        <v>420000000</v>
      </c>
      <c r="R582" s="211"/>
      <c r="S582" s="426"/>
      <c r="T582" s="14"/>
      <c r="U582" s="162"/>
      <c r="V582" s="14"/>
      <c r="W582" s="14"/>
      <c r="X582" s="14"/>
    </row>
    <row r="583" spans="1:24" ht="51" customHeight="1">
      <c r="A583" s="45">
        <v>567</v>
      </c>
      <c r="B583" s="15">
        <v>44351</v>
      </c>
      <c r="C583" s="14"/>
      <c r="D583" s="14" t="s">
        <v>1002</v>
      </c>
      <c r="E583" s="192" t="s">
        <v>1912</v>
      </c>
      <c r="F583" s="131">
        <f t="shared" si="9"/>
        <v>44365</v>
      </c>
      <c r="G583" s="131"/>
      <c r="H583" s="239" t="s">
        <v>7735</v>
      </c>
      <c r="I583" s="171" t="s">
        <v>6416</v>
      </c>
      <c r="J583" s="171" t="s">
        <v>7179</v>
      </c>
      <c r="K583" s="171" t="s">
        <v>927</v>
      </c>
      <c r="L583" s="98"/>
      <c r="M583" s="15">
        <v>44355</v>
      </c>
      <c r="N583" s="98" t="s">
        <v>2178</v>
      </c>
      <c r="O583" s="113" t="s">
        <v>1002</v>
      </c>
      <c r="P583" s="17"/>
      <c r="Q583" s="426"/>
      <c r="R583" s="426"/>
      <c r="S583" s="426"/>
      <c r="T583" s="14"/>
      <c r="U583" s="162"/>
      <c r="V583" s="14"/>
      <c r="W583" s="14"/>
      <c r="X583" s="14"/>
    </row>
    <row r="584" spans="1:24" ht="63.75" customHeight="1">
      <c r="A584" s="14">
        <v>568</v>
      </c>
      <c r="B584" s="15">
        <v>44351</v>
      </c>
      <c r="C584" s="14"/>
      <c r="D584" s="14" t="s">
        <v>23</v>
      </c>
      <c r="E584" s="189" t="s">
        <v>3812</v>
      </c>
      <c r="F584" s="131">
        <f t="shared" si="9"/>
        <v>44365</v>
      </c>
      <c r="G584" s="131"/>
      <c r="H584" s="239" t="s">
        <v>7736</v>
      </c>
      <c r="I584" s="171" t="s">
        <v>6409</v>
      </c>
      <c r="J584" s="171" t="s">
        <v>128</v>
      </c>
      <c r="K584" s="171" t="s">
        <v>1097</v>
      </c>
      <c r="L584" s="178" t="s">
        <v>7728</v>
      </c>
      <c r="M584" s="118" t="s">
        <v>7729</v>
      </c>
      <c r="N584" s="118" t="s">
        <v>7730</v>
      </c>
      <c r="O584" s="192" t="s">
        <v>23</v>
      </c>
      <c r="P584" s="14" t="s">
        <v>4802</v>
      </c>
      <c r="Q584" s="426">
        <v>8400000000</v>
      </c>
      <c r="R584" s="426"/>
      <c r="S584" s="426"/>
      <c r="T584" s="14"/>
      <c r="U584" s="162"/>
      <c r="V584" s="14"/>
      <c r="W584" s="14"/>
      <c r="X584" s="14"/>
    </row>
    <row r="585" spans="1:24" ht="25.5" customHeight="1">
      <c r="A585" s="45">
        <v>569</v>
      </c>
      <c r="B585" s="15">
        <v>44354</v>
      </c>
      <c r="C585" s="14"/>
      <c r="D585" s="14" t="s">
        <v>23</v>
      </c>
      <c r="E585" s="189" t="s">
        <v>7737</v>
      </c>
      <c r="F585" s="131">
        <f t="shared" si="9"/>
        <v>44368</v>
      </c>
      <c r="G585" s="131"/>
      <c r="H585" s="262" t="s">
        <v>7738</v>
      </c>
      <c r="I585" s="171" t="s">
        <v>6409</v>
      </c>
      <c r="J585" s="171" t="s">
        <v>125</v>
      </c>
      <c r="K585" s="171" t="s">
        <v>121</v>
      </c>
      <c r="L585" s="178" t="s">
        <v>7739</v>
      </c>
      <c r="M585" s="15" t="s">
        <v>7740</v>
      </c>
      <c r="N585" s="118" t="s">
        <v>7741</v>
      </c>
      <c r="O585" s="192" t="s">
        <v>23</v>
      </c>
      <c r="P585" s="71" t="s">
        <v>4327</v>
      </c>
      <c r="Q585" s="426">
        <v>1171355871</v>
      </c>
      <c r="R585" s="426"/>
      <c r="S585" s="426"/>
      <c r="T585" s="14"/>
      <c r="U585" s="162"/>
      <c r="V585" s="14"/>
      <c r="W585" s="14"/>
      <c r="X585" s="14"/>
    </row>
    <row r="586" spans="1:24" ht="25.5" customHeight="1">
      <c r="A586" s="14">
        <v>570</v>
      </c>
      <c r="B586" s="15">
        <v>44354</v>
      </c>
      <c r="C586" s="14"/>
      <c r="D586" s="14" t="s">
        <v>15</v>
      </c>
      <c r="E586" s="361" t="s">
        <v>7742</v>
      </c>
      <c r="F586" s="131">
        <f t="shared" si="9"/>
        <v>44368</v>
      </c>
      <c r="G586" s="131"/>
      <c r="H586" s="262" t="s">
        <v>7743</v>
      </c>
      <c r="I586" s="171" t="s">
        <v>6412</v>
      </c>
      <c r="J586" s="171" t="s">
        <v>119</v>
      </c>
      <c r="K586" s="171" t="s">
        <v>409</v>
      </c>
      <c r="L586" s="98">
        <v>0</v>
      </c>
      <c r="M586" s="15">
        <v>44357</v>
      </c>
      <c r="N586" s="178" t="s">
        <v>7744</v>
      </c>
      <c r="O586" s="113" t="s">
        <v>15</v>
      </c>
      <c r="P586" s="98">
        <v>0</v>
      </c>
      <c r="Q586" s="426"/>
      <c r="R586" s="426"/>
      <c r="S586" s="426"/>
      <c r="T586" s="14"/>
      <c r="U586" s="162"/>
      <c r="V586" s="14"/>
      <c r="W586" s="14"/>
      <c r="X586" s="14"/>
    </row>
    <row r="587" spans="1:24" ht="25.5" customHeight="1">
      <c r="A587" s="45">
        <v>571</v>
      </c>
      <c r="B587" s="15">
        <v>44354</v>
      </c>
      <c r="C587" s="14"/>
      <c r="D587" s="14" t="s">
        <v>1002</v>
      </c>
      <c r="E587" s="14" t="s">
        <v>1107</v>
      </c>
      <c r="F587" s="131">
        <f t="shared" si="9"/>
        <v>44368</v>
      </c>
      <c r="G587" s="131"/>
      <c r="H587" s="239" t="s">
        <v>547</v>
      </c>
      <c r="I587" s="171" t="s">
        <v>6413</v>
      </c>
      <c r="J587" s="171" t="s">
        <v>6851</v>
      </c>
      <c r="K587" s="171" t="s">
        <v>1097</v>
      </c>
      <c r="L587" s="178"/>
      <c r="M587" s="15"/>
      <c r="N587" s="148"/>
      <c r="O587" s="113" t="s">
        <v>1002</v>
      </c>
      <c r="P587" s="14"/>
      <c r="Q587" s="426"/>
      <c r="R587" s="426"/>
      <c r="S587" s="426"/>
      <c r="T587" s="14"/>
      <c r="U587" s="162"/>
      <c r="V587" s="14"/>
      <c r="W587" s="25"/>
      <c r="X587" s="25"/>
    </row>
    <row r="588" spans="1:24" ht="25.5" customHeight="1">
      <c r="A588" s="14">
        <v>572</v>
      </c>
      <c r="B588" s="15">
        <v>44354</v>
      </c>
      <c r="C588" s="14"/>
      <c r="D588" s="14" t="s">
        <v>1002</v>
      </c>
      <c r="E588" s="189" t="s">
        <v>378</v>
      </c>
      <c r="F588" s="131">
        <f t="shared" ref="F588:F651" si="10">B588+14</f>
        <v>44368</v>
      </c>
      <c r="G588" s="131"/>
      <c r="H588" s="239" t="s">
        <v>7508</v>
      </c>
      <c r="I588" s="171" t="s">
        <v>6408</v>
      </c>
      <c r="J588" s="537" t="s">
        <v>170</v>
      </c>
      <c r="K588" s="171" t="s">
        <v>121</v>
      </c>
      <c r="L588" s="148"/>
      <c r="M588" s="15">
        <v>44368</v>
      </c>
      <c r="N588" s="98" t="s">
        <v>7745</v>
      </c>
      <c r="O588" s="113" t="s">
        <v>1002</v>
      </c>
      <c r="P588" s="14" t="s">
        <v>4327</v>
      </c>
      <c r="Q588" s="426">
        <v>215000000</v>
      </c>
      <c r="R588" s="426"/>
      <c r="S588" s="426"/>
      <c r="T588" s="14"/>
      <c r="U588" s="162"/>
      <c r="V588" s="28"/>
      <c r="W588" s="30"/>
      <c r="X588" s="30"/>
    </row>
    <row r="589" spans="1:24" ht="25.5" customHeight="1">
      <c r="A589" s="45">
        <v>573</v>
      </c>
      <c r="B589" s="15">
        <v>44354</v>
      </c>
      <c r="C589" s="14"/>
      <c r="D589" s="14" t="s">
        <v>10</v>
      </c>
      <c r="E589" s="189" t="s">
        <v>2230</v>
      </c>
      <c r="F589" s="131">
        <f t="shared" si="10"/>
        <v>44368</v>
      </c>
      <c r="G589" s="131"/>
      <c r="H589" s="239" t="s">
        <v>7746</v>
      </c>
      <c r="I589" s="171" t="s">
        <v>6409</v>
      </c>
      <c r="J589" s="171" t="s">
        <v>6779</v>
      </c>
      <c r="K589" s="171" t="s">
        <v>422</v>
      </c>
      <c r="L589" s="148">
        <v>472777</v>
      </c>
      <c r="M589" s="15">
        <v>44368</v>
      </c>
      <c r="N589" s="148">
        <v>562992</v>
      </c>
      <c r="O589" s="113" t="s">
        <v>10</v>
      </c>
      <c r="P589" s="14" t="s">
        <v>4370</v>
      </c>
      <c r="Q589" s="426">
        <v>75000000</v>
      </c>
      <c r="R589" s="426"/>
      <c r="S589" s="426"/>
      <c r="T589" s="14"/>
      <c r="U589" s="162"/>
      <c r="V589" s="14"/>
      <c r="W589" s="45"/>
      <c r="X589" s="45"/>
    </row>
    <row r="590" spans="1:24" ht="25.5" customHeight="1">
      <c r="A590" s="14">
        <v>574</v>
      </c>
      <c r="B590" s="15">
        <v>44354</v>
      </c>
      <c r="C590" s="14"/>
      <c r="D590" s="14" t="s">
        <v>27</v>
      </c>
      <c r="E590" s="192" t="s">
        <v>7747</v>
      </c>
      <c r="F590" s="131">
        <f t="shared" si="10"/>
        <v>44368</v>
      </c>
      <c r="G590" s="131"/>
      <c r="H590" s="239" t="s">
        <v>7748</v>
      </c>
      <c r="I590" s="171" t="s">
        <v>6410</v>
      </c>
      <c r="J590" s="171" t="s">
        <v>1946</v>
      </c>
      <c r="K590" s="171" t="s">
        <v>416</v>
      </c>
      <c r="L590" s="98" t="s">
        <v>5100</v>
      </c>
      <c r="M590" s="15">
        <v>44368</v>
      </c>
      <c r="N590" s="98" t="s">
        <v>2138</v>
      </c>
      <c r="O590" s="113" t="s">
        <v>27</v>
      </c>
      <c r="P590" s="14" t="s">
        <v>6475</v>
      </c>
      <c r="Q590" s="426">
        <v>1683200000</v>
      </c>
      <c r="R590" s="211"/>
      <c r="S590" s="426"/>
      <c r="T590" s="14"/>
      <c r="U590" s="162"/>
      <c r="V590" s="14"/>
      <c r="W590" s="25"/>
      <c r="X590" s="25"/>
    </row>
    <row r="591" spans="1:24" ht="25.5" customHeight="1">
      <c r="A591" s="45">
        <v>575</v>
      </c>
      <c r="B591" s="15">
        <v>44354</v>
      </c>
      <c r="C591" s="14"/>
      <c r="D591" s="14" t="s">
        <v>5</v>
      </c>
      <c r="E591" s="189" t="s">
        <v>4283</v>
      </c>
      <c r="F591" s="131">
        <f t="shared" si="10"/>
        <v>44368</v>
      </c>
      <c r="G591" s="131"/>
      <c r="H591" s="239" t="s">
        <v>7749</v>
      </c>
      <c r="I591" s="171" t="s">
        <v>6408</v>
      </c>
      <c r="J591" s="181" t="s">
        <v>944</v>
      </c>
      <c r="K591" s="171" t="s">
        <v>841</v>
      </c>
      <c r="L591" s="178" t="s">
        <v>7750</v>
      </c>
      <c r="M591" s="15">
        <v>44368</v>
      </c>
      <c r="N591" s="148">
        <v>568836</v>
      </c>
      <c r="O591" s="113" t="s">
        <v>5</v>
      </c>
      <c r="P591" s="14" t="s">
        <v>4703</v>
      </c>
      <c r="Q591" s="426">
        <v>75040000</v>
      </c>
      <c r="R591" s="434"/>
      <c r="S591" s="434"/>
      <c r="T591" s="45"/>
      <c r="U591" s="167"/>
      <c r="V591" s="600"/>
      <c r="W591" s="30"/>
      <c r="X591" s="30"/>
    </row>
    <row r="592" spans="1:24" ht="38.25" customHeight="1">
      <c r="A592" s="14">
        <v>576</v>
      </c>
      <c r="B592" s="15">
        <v>44354</v>
      </c>
      <c r="C592" s="14"/>
      <c r="D592" s="14" t="s">
        <v>23</v>
      </c>
      <c r="E592" s="189" t="s">
        <v>7751</v>
      </c>
      <c r="F592" s="131">
        <f t="shared" si="10"/>
        <v>44368</v>
      </c>
      <c r="G592" s="131"/>
      <c r="H592" s="239" t="s">
        <v>7752</v>
      </c>
      <c r="I592" s="171" t="s">
        <v>6408</v>
      </c>
      <c r="J592" s="171" t="s">
        <v>7753</v>
      </c>
      <c r="K592" s="171" t="s">
        <v>414</v>
      </c>
      <c r="L592" s="178" t="s">
        <v>7754</v>
      </c>
      <c r="M592" s="15" t="s">
        <v>7740</v>
      </c>
      <c r="N592" s="118" t="s">
        <v>7755</v>
      </c>
      <c r="O592" s="192" t="s">
        <v>23</v>
      </c>
      <c r="P592" s="71" t="s">
        <v>4327</v>
      </c>
      <c r="Q592" s="426">
        <v>3002760404</v>
      </c>
      <c r="R592" s="426"/>
      <c r="S592" s="426"/>
      <c r="T592" s="14"/>
      <c r="U592" s="162"/>
      <c r="V592" s="28"/>
      <c r="W592" s="30"/>
      <c r="X592" s="30"/>
    </row>
    <row r="593" spans="1:24" ht="25.5" customHeight="1">
      <c r="A593" s="45">
        <v>577</v>
      </c>
      <c r="B593" s="15">
        <v>44354</v>
      </c>
      <c r="C593" s="14"/>
      <c r="D593" s="14" t="s">
        <v>1005</v>
      </c>
      <c r="E593" s="189" t="s">
        <v>7756</v>
      </c>
      <c r="F593" s="131">
        <f t="shared" si="10"/>
        <v>44368</v>
      </c>
      <c r="G593" s="131"/>
      <c r="H593" s="239" t="s">
        <v>7757</v>
      </c>
      <c r="I593" s="171" t="s">
        <v>6412</v>
      </c>
      <c r="J593" s="171" t="s">
        <v>5275</v>
      </c>
      <c r="K593" s="171" t="s">
        <v>409</v>
      </c>
      <c r="L593" s="178"/>
      <c r="M593" s="15">
        <v>44361</v>
      </c>
      <c r="N593" s="148">
        <v>483369</v>
      </c>
      <c r="O593" s="113" t="s">
        <v>1005</v>
      </c>
      <c r="P593" s="14" t="s">
        <v>7758</v>
      </c>
      <c r="Q593" s="574">
        <v>115500000</v>
      </c>
      <c r="R593" s="426"/>
      <c r="S593" s="426"/>
      <c r="T593" s="14"/>
      <c r="U593" s="162"/>
      <c r="V593" s="14"/>
    </row>
    <row r="594" spans="1:24" ht="12.75" customHeight="1">
      <c r="A594" s="14">
        <v>578</v>
      </c>
      <c r="B594" s="15">
        <v>44354</v>
      </c>
      <c r="C594" s="14"/>
      <c r="D594" s="14" t="s">
        <v>10</v>
      </c>
      <c r="E594" s="189" t="s">
        <v>7759</v>
      </c>
      <c r="F594" s="131">
        <f t="shared" si="10"/>
        <v>44368</v>
      </c>
      <c r="G594" s="131"/>
      <c r="H594" s="239" t="s">
        <v>7760</v>
      </c>
      <c r="I594" s="171" t="s">
        <v>6409</v>
      </c>
      <c r="J594" s="171" t="s">
        <v>408</v>
      </c>
      <c r="K594" s="171" t="s">
        <v>964</v>
      </c>
      <c r="L594" s="148">
        <v>473142</v>
      </c>
      <c r="M594" s="15">
        <v>44368</v>
      </c>
      <c r="N594" s="148">
        <v>563357</v>
      </c>
      <c r="O594" s="113" t="s">
        <v>10</v>
      </c>
      <c r="P594" s="71" t="s">
        <v>4327</v>
      </c>
      <c r="Q594" s="426">
        <v>322084100</v>
      </c>
      <c r="R594" s="426"/>
      <c r="S594" s="426"/>
      <c r="T594" s="14"/>
      <c r="U594" s="162"/>
      <c r="V594" s="14"/>
      <c r="W594" s="30"/>
      <c r="X594" s="30"/>
    </row>
    <row r="595" spans="1:24" ht="25.5" customHeight="1">
      <c r="A595" s="45">
        <v>579</v>
      </c>
      <c r="B595" s="15">
        <v>44355</v>
      </c>
      <c r="C595" s="14"/>
      <c r="D595" s="14" t="s">
        <v>1002</v>
      </c>
      <c r="E595" s="155" t="s">
        <v>6434</v>
      </c>
      <c r="F595" s="131">
        <f t="shared" si="10"/>
        <v>44369</v>
      </c>
      <c r="G595" s="131"/>
      <c r="H595" s="239" t="s">
        <v>7761</v>
      </c>
      <c r="I595" s="171" t="s">
        <v>6409</v>
      </c>
      <c r="J595" s="181" t="s">
        <v>944</v>
      </c>
      <c r="K595" s="171" t="s">
        <v>841</v>
      </c>
      <c r="L595" s="148"/>
      <c r="M595" s="15">
        <v>44371</v>
      </c>
      <c r="N595" s="98" t="s">
        <v>7762</v>
      </c>
      <c r="O595" s="14" t="s">
        <v>1002</v>
      </c>
      <c r="P595" s="14" t="s">
        <v>4327</v>
      </c>
      <c r="Q595" s="426">
        <v>858000000</v>
      </c>
      <c r="R595" s="426"/>
      <c r="S595" s="426"/>
      <c r="T595" s="14"/>
      <c r="U595" s="162"/>
      <c r="V595" s="14"/>
      <c r="W595" s="35"/>
      <c r="X595" s="35"/>
    </row>
    <row r="596" spans="1:24" ht="25.5" customHeight="1">
      <c r="A596" s="14">
        <v>580</v>
      </c>
      <c r="B596" s="15">
        <v>44355</v>
      </c>
      <c r="C596" s="14"/>
      <c r="D596" s="14" t="s">
        <v>5</v>
      </c>
      <c r="E596" s="189" t="s">
        <v>382</v>
      </c>
      <c r="F596" s="131">
        <f t="shared" si="10"/>
        <v>44369</v>
      </c>
      <c r="G596" s="131"/>
      <c r="H596" s="239" t="s">
        <v>7763</v>
      </c>
      <c r="I596" s="171" t="s">
        <v>6409</v>
      </c>
      <c r="J596" s="171" t="s">
        <v>203</v>
      </c>
      <c r="K596" s="171" t="s">
        <v>1745</v>
      </c>
      <c r="L596" s="98" t="s">
        <v>5009</v>
      </c>
      <c r="M596" s="15">
        <v>44369</v>
      </c>
      <c r="N596" s="148">
        <v>572123</v>
      </c>
      <c r="O596" s="14" t="s">
        <v>5</v>
      </c>
      <c r="P596" s="14" t="s">
        <v>6475</v>
      </c>
      <c r="Q596" s="426">
        <v>250000000</v>
      </c>
      <c r="R596" s="426"/>
      <c r="S596" s="426" t="s">
        <v>19</v>
      </c>
      <c r="T596" s="14"/>
      <c r="U596" s="162"/>
      <c r="V596" s="28"/>
      <c r="W596" s="30"/>
      <c r="X596" s="30"/>
    </row>
    <row r="597" spans="1:24" ht="51" customHeight="1">
      <c r="A597" s="45">
        <v>581</v>
      </c>
      <c r="B597" s="15">
        <v>44355</v>
      </c>
      <c r="C597" s="14"/>
      <c r="D597" s="14" t="s">
        <v>1002</v>
      </c>
      <c r="E597" s="189" t="s">
        <v>2543</v>
      </c>
      <c r="F597" s="131">
        <f t="shared" si="10"/>
        <v>44369</v>
      </c>
      <c r="G597" s="131"/>
      <c r="H597" s="239" t="s">
        <v>7764</v>
      </c>
      <c r="I597" s="171" t="s">
        <v>6412</v>
      </c>
      <c r="J597" s="171" t="s">
        <v>119</v>
      </c>
      <c r="K597" s="171" t="s">
        <v>409</v>
      </c>
      <c r="L597" s="178"/>
      <c r="M597" s="15"/>
      <c r="N597" s="98"/>
      <c r="O597" s="14" t="s">
        <v>1002</v>
      </c>
      <c r="P597" s="14"/>
      <c r="Q597" s="426"/>
      <c r="R597" s="426"/>
      <c r="S597" s="426"/>
      <c r="T597" s="14"/>
      <c r="U597" s="162"/>
      <c r="V597" s="14"/>
    </row>
    <row r="598" spans="1:24" ht="38.25" customHeight="1">
      <c r="A598" s="14">
        <v>582</v>
      </c>
      <c r="B598" s="15">
        <v>44357</v>
      </c>
      <c r="C598" s="14"/>
      <c r="D598" s="14" t="s">
        <v>15</v>
      </c>
      <c r="E598" s="189" t="s">
        <v>3985</v>
      </c>
      <c r="F598" s="131">
        <f t="shared" si="10"/>
        <v>44371</v>
      </c>
      <c r="G598" s="131"/>
      <c r="H598" s="275" t="s">
        <v>7765</v>
      </c>
      <c r="I598" s="171" t="s">
        <v>6409</v>
      </c>
      <c r="J598" s="171" t="s">
        <v>4726</v>
      </c>
      <c r="K598" s="171" t="s">
        <v>409</v>
      </c>
      <c r="L598" s="178" t="s">
        <v>7766</v>
      </c>
      <c r="M598" s="15">
        <v>44370</v>
      </c>
      <c r="N598" s="148">
        <v>586731</v>
      </c>
      <c r="O598" s="113" t="s">
        <v>15</v>
      </c>
      <c r="P598" s="14" t="s">
        <v>4327</v>
      </c>
      <c r="Q598" s="426">
        <v>100000000</v>
      </c>
      <c r="R598" s="426" t="s">
        <v>5634</v>
      </c>
      <c r="S598" s="426"/>
      <c r="T598" s="14"/>
      <c r="U598" s="162"/>
      <c r="V598" s="14"/>
    </row>
    <row r="599" spans="1:24" ht="25.5" customHeight="1">
      <c r="A599" s="45">
        <v>583</v>
      </c>
      <c r="B599" s="15">
        <v>44357</v>
      </c>
      <c r="C599" s="14"/>
      <c r="D599" s="14" t="s">
        <v>10</v>
      </c>
      <c r="E599" s="361" t="s">
        <v>2806</v>
      </c>
      <c r="F599" s="131">
        <f t="shared" si="10"/>
        <v>44371</v>
      </c>
      <c r="G599" s="131"/>
      <c r="H599" s="239" t="s">
        <v>161</v>
      </c>
      <c r="I599" s="171" t="s">
        <v>6409</v>
      </c>
      <c r="J599" s="181" t="s">
        <v>944</v>
      </c>
      <c r="K599" s="171" t="s">
        <v>841</v>
      </c>
      <c r="L599" s="148">
        <v>514780</v>
      </c>
      <c r="M599" s="15">
        <v>44360</v>
      </c>
      <c r="N599" s="148">
        <v>586002</v>
      </c>
      <c r="O599" s="14" t="s">
        <v>10</v>
      </c>
      <c r="P599" s="14" t="s">
        <v>4703</v>
      </c>
      <c r="Q599" s="426">
        <v>1355309200</v>
      </c>
      <c r="R599" s="426"/>
      <c r="S599" s="426"/>
      <c r="T599" s="14"/>
      <c r="U599" s="162"/>
      <c r="V599" s="14"/>
    </row>
    <row r="600" spans="1:24" ht="25.5" customHeight="1">
      <c r="A600" s="14">
        <v>584</v>
      </c>
      <c r="B600" s="15">
        <v>44357</v>
      </c>
      <c r="C600" s="14"/>
      <c r="D600" s="14" t="s">
        <v>15</v>
      </c>
      <c r="E600" s="192" t="s">
        <v>7767</v>
      </c>
      <c r="F600" s="131">
        <f t="shared" si="10"/>
        <v>44371</v>
      </c>
      <c r="G600" s="131"/>
      <c r="H600" s="239" t="s">
        <v>7768</v>
      </c>
      <c r="I600" s="171" t="s">
        <v>6409</v>
      </c>
      <c r="J600" s="171" t="s">
        <v>522</v>
      </c>
      <c r="K600" s="181" t="s">
        <v>407</v>
      </c>
      <c r="L600" s="178" t="s">
        <v>7769</v>
      </c>
      <c r="M600" s="15">
        <v>44371</v>
      </c>
      <c r="N600" s="178" t="s">
        <v>7770</v>
      </c>
      <c r="O600" s="113" t="s">
        <v>15</v>
      </c>
      <c r="P600" s="14" t="s">
        <v>6475</v>
      </c>
      <c r="Q600" s="426">
        <v>300000000</v>
      </c>
      <c r="R600" s="426" t="s">
        <v>5634</v>
      </c>
      <c r="S600" s="426"/>
      <c r="T600" s="14"/>
      <c r="U600" s="162"/>
      <c r="V600" s="14"/>
    </row>
    <row r="601" spans="1:24" ht="25.5" customHeight="1">
      <c r="A601" s="45">
        <v>585</v>
      </c>
      <c r="B601" s="15">
        <v>44357</v>
      </c>
      <c r="C601" s="14"/>
      <c r="D601" s="14" t="s">
        <v>27</v>
      </c>
      <c r="E601" s="189" t="s">
        <v>3019</v>
      </c>
      <c r="F601" s="131">
        <f t="shared" si="10"/>
        <v>44371</v>
      </c>
      <c r="G601" s="131"/>
      <c r="H601" s="239" t="s">
        <v>7748</v>
      </c>
      <c r="I601" s="171" t="s">
        <v>6410</v>
      </c>
      <c r="J601" s="171" t="s">
        <v>1946</v>
      </c>
      <c r="K601" s="171" t="s">
        <v>416</v>
      </c>
      <c r="L601" s="148">
        <v>539252</v>
      </c>
      <c r="M601" s="15">
        <v>44368</v>
      </c>
      <c r="N601" s="98" t="s">
        <v>7745</v>
      </c>
      <c r="O601" s="14" t="s">
        <v>27</v>
      </c>
      <c r="P601" s="14" t="s">
        <v>6475</v>
      </c>
      <c r="Q601" s="426">
        <v>1683200000</v>
      </c>
      <c r="R601" s="211"/>
      <c r="S601" s="426"/>
      <c r="T601" s="14"/>
      <c r="U601" s="162"/>
      <c r="V601" s="14"/>
    </row>
    <row r="602" spans="1:24" ht="38.25" customHeight="1">
      <c r="A602" s="14">
        <v>586</v>
      </c>
      <c r="B602" s="15">
        <v>44357</v>
      </c>
      <c r="C602" s="14"/>
      <c r="D602" s="14" t="s">
        <v>1002</v>
      </c>
      <c r="E602" s="189" t="s">
        <v>260</v>
      </c>
      <c r="F602" s="131">
        <f t="shared" si="10"/>
        <v>44371</v>
      </c>
      <c r="G602" s="131"/>
      <c r="H602" s="239" t="s">
        <v>7771</v>
      </c>
      <c r="I602" s="171" t="s">
        <v>6409</v>
      </c>
      <c r="J602" s="171" t="s">
        <v>119</v>
      </c>
      <c r="K602" s="171" t="s">
        <v>409</v>
      </c>
      <c r="L602" s="178"/>
      <c r="M602" s="15">
        <v>44371</v>
      </c>
      <c r="N602" s="98" t="s">
        <v>7772</v>
      </c>
      <c r="O602" s="14" t="s">
        <v>1002</v>
      </c>
      <c r="P602" s="231" t="s">
        <v>6475</v>
      </c>
      <c r="Q602" s="426">
        <v>21393900000</v>
      </c>
      <c r="R602" s="426"/>
      <c r="S602" s="426"/>
      <c r="T602" s="14"/>
      <c r="U602" s="162"/>
      <c r="V602" s="14"/>
    </row>
    <row r="603" spans="1:24" ht="38.25" customHeight="1">
      <c r="A603" s="45">
        <v>587</v>
      </c>
      <c r="B603" s="15">
        <v>44357</v>
      </c>
      <c r="C603" s="14"/>
      <c r="D603" s="14" t="s">
        <v>27</v>
      </c>
      <c r="E603" s="189" t="s">
        <v>7773</v>
      </c>
      <c r="F603" s="131">
        <f t="shared" si="10"/>
        <v>44371</v>
      </c>
      <c r="G603" s="131"/>
      <c r="H603" s="262" t="s">
        <v>7774</v>
      </c>
      <c r="I603" s="171" t="s">
        <v>6412</v>
      </c>
      <c r="J603" s="178" t="s">
        <v>7645</v>
      </c>
      <c r="K603" s="171" t="s">
        <v>841</v>
      </c>
      <c r="L603" s="178"/>
      <c r="M603" s="15">
        <v>44362</v>
      </c>
      <c r="N603" s="148">
        <v>502362</v>
      </c>
      <c r="O603" s="14" t="s">
        <v>27</v>
      </c>
      <c r="P603" s="14" t="s">
        <v>4703</v>
      </c>
      <c r="Q603" s="426">
        <v>1648285880</v>
      </c>
      <c r="R603" s="211"/>
      <c r="S603" s="426"/>
      <c r="T603" s="14"/>
      <c r="U603" s="162"/>
      <c r="V603" s="14"/>
    </row>
    <row r="604" spans="1:24" ht="25.5" customHeight="1">
      <c r="A604" s="14">
        <v>588</v>
      </c>
      <c r="B604" s="15">
        <v>44357</v>
      </c>
      <c r="C604" s="14"/>
      <c r="D604" s="14" t="s">
        <v>23</v>
      </c>
      <c r="E604" s="113" t="s">
        <v>236</v>
      </c>
      <c r="F604" s="131">
        <f t="shared" si="10"/>
        <v>44371</v>
      </c>
      <c r="G604" s="131"/>
      <c r="H604" s="239" t="s">
        <v>7775</v>
      </c>
      <c r="I604" s="171" t="s">
        <v>6409</v>
      </c>
      <c r="J604" s="171" t="s">
        <v>7063</v>
      </c>
      <c r="K604" s="171" t="s">
        <v>5085</v>
      </c>
      <c r="L604" s="178" t="s">
        <v>7776</v>
      </c>
      <c r="M604" s="15" t="s">
        <v>7777</v>
      </c>
      <c r="N604" s="118" t="s">
        <v>7778</v>
      </c>
      <c r="O604" s="192" t="s">
        <v>23</v>
      </c>
      <c r="P604" s="14" t="s">
        <v>6475</v>
      </c>
      <c r="Q604" s="426">
        <v>1000000000</v>
      </c>
      <c r="R604" s="426"/>
      <c r="S604" s="426"/>
      <c r="T604" s="14"/>
      <c r="U604" s="162"/>
      <c r="V604" s="14"/>
    </row>
    <row r="605" spans="1:24" ht="25.5" customHeight="1">
      <c r="A605" s="45">
        <v>589</v>
      </c>
      <c r="B605" s="15">
        <v>44357</v>
      </c>
      <c r="C605" s="14"/>
      <c r="D605" s="14" t="s">
        <v>1002</v>
      </c>
      <c r="E605" s="189" t="s">
        <v>2155</v>
      </c>
      <c r="F605" s="131">
        <f t="shared" si="10"/>
        <v>44371</v>
      </c>
      <c r="G605" s="131"/>
      <c r="H605" s="239" t="s">
        <v>7779</v>
      </c>
      <c r="I605" s="171" t="s">
        <v>6409</v>
      </c>
      <c r="J605" s="181" t="s">
        <v>944</v>
      </c>
      <c r="K605" s="171" t="s">
        <v>841</v>
      </c>
      <c r="L605" s="148"/>
      <c r="M605" s="15">
        <v>44371</v>
      </c>
      <c r="N605" s="98" t="s">
        <v>7762</v>
      </c>
      <c r="O605" s="14" t="s">
        <v>1002</v>
      </c>
      <c r="P605" s="14" t="s">
        <v>4327</v>
      </c>
      <c r="Q605" s="426">
        <v>858000000</v>
      </c>
      <c r="R605" s="426"/>
      <c r="S605" s="426"/>
      <c r="T605" s="14"/>
      <c r="U605" s="162"/>
      <c r="V605" s="14"/>
    </row>
    <row r="606" spans="1:24" ht="25.5" customHeight="1">
      <c r="A606" s="14">
        <v>590</v>
      </c>
      <c r="B606" s="15">
        <v>44357</v>
      </c>
      <c r="C606" s="14"/>
      <c r="D606" s="14" t="s">
        <v>23</v>
      </c>
      <c r="E606" s="113" t="s">
        <v>236</v>
      </c>
      <c r="F606" s="131">
        <f t="shared" si="10"/>
        <v>44371</v>
      </c>
      <c r="G606" s="131"/>
      <c r="H606" s="239" t="s">
        <v>7780</v>
      </c>
      <c r="I606" s="171" t="s">
        <v>6409</v>
      </c>
      <c r="J606" s="171" t="s">
        <v>7063</v>
      </c>
      <c r="K606" s="171" t="s">
        <v>5085</v>
      </c>
      <c r="L606" s="178" t="s">
        <v>7776</v>
      </c>
      <c r="M606" s="15" t="s">
        <v>7777</v>
      </c>
      <c r="N606" s="118" t="s">
        <v>7778</v>
      </c>
      <c r="O606" s="192" t="s">
        <v>23</v>
      </c>
      <c r="P606" s="14" t="s">
        <v>6475</v>
      </c>
      <c r="Q606" s="426">
        <v>1085648000</v>
      </c>
      <c r="R606" s="426"/>
      <c r="S606" s="426"/>
      <c r="T606" s="25"/>
      <c r="U606" s="219"/>
      <c r="V606" s="25"/>
    </row>
    <row r="607" spans="1:24" ht="63.75" customHeight="1">
      <c r="A607" s="45">
        <v>591</v>
      </c>
      <c r="B607" s="15">
        <v>44358</v>
      </c>
      <c r="C607" s="14"/>
      <c r="D607" s="14" t="s">
        <v>10</v>
      </c>
      <c r="E607" s="189" t="s">
        <v>7781</v>
      </c>
      <c r="F607" s="131">
        <f t="shared" si="10"/>
        <v>44372</v>
      </c>
      <c r="G607" s="131"/>
      <c r="H607" s="239" t="s">
        <v>7782</v>
      </c>
      <c r="I607" s="171" t="s">
        <v>6412</v>
      </c>
      <c r="J607" s="171" t="s">
        <v>7628</v>
      </c>
      <c r="K607" s="171" t="s">
        <v>5912</v>
      </c>
      <c r="L607" s="98"/>
      <c r="M607" s="15">
        <v>44363</v>
      </c>
      <c r="N607" s="98" t="s">
        <v>7783</v>
      </c>
      <c r="O607" s="113" t="s">
        <v>10</v>
      </c>
      <c r="P607" s="14"/>
      <c r="Q607" s="426"/>
      <c r="R607" s="426"/>
      <c r="S607" s="426"/>
      <c r="T607" s="14"/>
      <c r="U607" s="162"/>
      <c r="V607" s="14"/>
      <c r="W607" s="14"/>
      <c r="X607" s="14"/>
    </row>
    <row r="608" spans="1:24" ht="63.75" customHeight="1">
      <c r="A608" s="14">
        <v>592</v>
      </c>
      <c r="B608" s="15">
        <v>44358</v>
      </c>
      <c r="C608" s="14"/>
      <c r="D608" s="14" t="s">
        <v>10</v>
      </c>
      <c r="E608" s="189" t="s">
        <v>2030</v>
      </c>
      <c r="F608" s="131">
        <f t="shared" si="10"/>
        <v>44372</v>
      </c>
      <c r="G608" s="131"/>
      <c r="H608" s="239" t="s">
        <v>7784</v>
      </c>
      <c r="I608" s="171" t="s">
        <v>6409</v>
      </c>
      <c r="J608" s="171" t="s">
        <v>119</v>
      </c>
      <c r="K608" s="171" t="s">
        <v>409</v>
      </c>
      <c r="L608" s="148">
        <v>514415</v>
      </c>
      <c r="M608" s="15">
        <v>44372</v>
      </c>
      <c r="N608" s="148">
        <v>610839</v>
      </c>
      <c r="O608" s="14" t="s">
        <v>10</v>
      </c>
      <c r="P608" s="14" t="s">
        <v>6475</v>
      </c>
      <c r="Q608" s="426">
        <v>1100000000</v>
      </c>
      <c r="R608" s="426"/>
      <c r="S608" s="426"/>
      <c r="T608" s="45"/>
      <c r="U608" s="167"/>
      <c r="V608" s="45"/>
    </row>
    <row r="609" spans="1:24" ht="25.5" customHeight="1">
      <c r="A609" s="45">
        <v>593</v>
      </c>
      <c r="B609" s="15">
        <v>44358</v>
      </c>
      <c r="C609" s="14"/>
      <c r="D609" s="14" t="s">
        <v>1002</v>
      </c>
      <c r="E609" s="189" t="s">
        <v>2543</v>
      </c>
      <c r="F609" s="131">
        <f t="shared" si="10"/>
        <v>44372</v>
      </c>
      <c r="G609" s="131"/>
      <c r="H609" s="239" t="s">
        <v>7771</v>
      </c>
      <c r="I609" s="171" t="s">
        <v>6409</v>
      </c>
      <c r="J609" s="171" t="s">
        <v>119</v>
      </c>
      <c r="K609" s="171" t="s">
        <v>409</v>
      </c>
      <c r="L609" s="148"/>
      <c r="M609" s="15">
        <v>44371</v>
      </c>
      <c r="N609" s="98" t="s">
        <v>7772</v>
      </c>
      <c r="O609" s="14" t="s">
        <v>1002</v>
      </c>
      <c r="P609" s="231" t="s">
        <v>6475</v>
      </c>
      <c r="Q609" s="426">
        <v>21393900000</v>
      </c>
      <c r="R609" s="426"/>
      <c r="S609" s="426"/>
      <c r="T609" s="14"/>
      <c r="U609" s="162"/>
      <c r="V609" s="14"/>
    </row>
    <row r="610" spans="1:24" ht="63.75" customHeight="1">
      <c r="A610" s="14">
        <v>594</v>
      </c>
      <c r="B610" s="15">
        <v>44358</v>
      </c>
      <c r="C610" s="14"/>
      <c r="D610" s="14" t="s">
        <v>34</v>
      </c>
      <c r="E610" s="189" t="s">
        <v>7785</v>
      </c>
      <c r="F610" s="131">
        <f t="shared" si="10"/>
        <v>44372</v>
      </c>
      <c r="G610" s="131"/>
      <c r="H610" s="239" t="s">
        <v>7786</v>
      </c>
      <c r="I610" s="171" t="s">
        <v>6411</v>
      </c>
      <c r="J610" s="171" t="s">
        <v>522</v>
      </c>
      <c r="K610" s="181" t="s">
        <v>407</v>
      </c>
      <c r="L610" s="418">
        <v>3341</v>
      </c>
      <c r="M610" s="15">
        <v>44371</v>
      </c>
      <c r="N610" s="98" t="s">
        <v>7787</v>
      </c>
      <c r="O610" s="14" t="s">
        <v>34</v>
      </c>
      <c r="P610" s="14"/>
      <c r="Q610" s="426"/>
      <c r="R610" s="426"/>
      <c r="S610" s="426"/>
      <c r="T610" s="14"/>
      <c r="U610" s="162"/>
      <c r="V610" s="14"/>
    </row>
    <row r="611" spans="1:24" ht="25.5" customHeight="1">
      <c r="A611" s="45">
        <v>595</v>
      </c>
      <c r="B611" s="15">
        <v>44358</v>
      </c>
      <c r="C611" s="14"/>
      <c r="D611" s="14" t="s">
        <v>15</v>
      </c>
      <c r="E611" s="189" t="s">
        <v>7788</v>
      </c>
      <c r="F611" s="131">
        <f t="shared" si="10"/>
        <v>44372</v>
      </c>
      <c r="H611" s="412" t="s">
        <v>7789</v>
      </c>
      <c r="I611" s="171" t="s">
        <v>6408</v>
      </c>
      <c r="J611" s="192" t="s">
        <v>4876</v>
      </c>
      <c r="K611" s="171" t="s">
        <v>409</v>
      </c>
      <c r="L611" s="178" t="s">
        <v>7790</v>
      </c>
      <c r="M611" s="15">
        <v>44372</v>
      </c>
      <c r="N611" s="178" t="s">
        <v>7791</v>
      </c>
      <c r="O611" s="14" t="s">
        <v>15</v>
      </c>
      <c r="P611" s="14" t="s">
        <v>4370</v>
      </c>
      <c r="Q611" s="426">
        <v>67254700</v>
      </c>
      <c r="R611" s="426" t="s">
        <v>6459</v>
      </c>
      <c r="S611" s="426"/>
      <c r="T611" s="14"/>
      <c r="U611" s="162"/>
      <c r="V611" s="28"/>
      <c r="W611" s="30"/>
      <c r="X611" s="30"/>
    </row>
    <row r="612" spans="1:24" ht="25.5" customHeight="1">
      <c r="A612" s="14">
        <v>596</v>
      </c>
      <c r="B612" s="15">
        <v>44358</v>
      </c>
      <c r="C612" s="14"/>
      <c r="D612" s="14" t="s">
        <v>1002</v>
      </c>
      <c r="E612" s="189" t="s">
        <v>4074</v>
      </c>
      <c r="F612" s="131">
        <f t="shared" si="10"/>
        <v>44372</v>
      </c>
      <c r="G612" s="131"/>
      <c r="H612" s="239" t="s">
        <v>7771</v>
      </c>
      <c r="I612" s="171" t="s">
        <v>6409</v>
      </c>
      <c r="J612" s="171" t="s">
        <v>119</v>
      </c>
      <c r="K612" s="171" t="s">
        <v>409</v>
      </c>
      <c r="L612" s="178"/>
      <c r="M612" s="15">
        <v>44371</v>
      </c>
      <c r="N612" s="98" t="s">
        <v>7772</v>
      </c>
      <c r="O612" s="14" t="s">
        <v>1002</v>
      </c>
      <c r="P612" s="231" t="s">
        <v>6475</v>
      </c>
      <c r="Q612" s="426">
        <v>21393900000</v>
      </c>
      <c r="R612" s="426"/>
      <c r="S612" s="426"/>
      <c r="T612" s="14"/>
      <c r="U612" s="162"/>
      <c r="V612" s="14"/>
      <c r="W612" s="22"/>
      <c r="X612" s="22"/>
    </row>
    <row r="613" spans="1:24" ht="25.5" customHeight="1">
      <c r="A613" s="45">
        <v>597</v>
      </c>
      <c r="B613" s="15">
        <v>44358</v>
      </c>
      <c r="C613" s="14"/>
      <c r="D613" s="14" t="s">
        <v>34</v>
      </c>
      <c r="E613" s="189" t="s">
        <v>7792</v>
      </c>
      <c r="F613" s="131">
        <f t="shared" si="10"/>
        <v>44372</v>
      </c>
      <c r="G613" s="131"/>
      <c r="H613" s="239" t="s">
        <v>7793</v>
      </c>
      <c r="I613" s="171" t="s">
        <v>6409</v>
      </c>
      <c r="J613" s="171" t="s">
        <v>1714</v>
      </c>
      <c r="K613" s="171" t="s">
        <v>415</v>
      </c>
      <c r="L613" s="415">
        <v>3340</v>
      </c>
      <c r="M613" s="15">
        <v>44372</v>
      </c>
      <c r="N613" s="148">
        <v>612300</v>
      </c>
      <c r="O613" s="14" t="s">
        <v>34</v>
      </c>
      <c r="P613" s="14" t="s">
        <v>5106</v>
      </c>
      <c r="Q613" s="426">
        <v>94000000</v>
      </c>
      <c r="R613" s="426"/>
      <c r="S613" s="426"/>
      <c r="T613" s="14"/>
      <c r="U613" s="162"/>
      <c r="V613" s="14"/>
      <c r="W613" s="30"/>
      <c r="X613" s="30"/>
    </row>
    <row r="614" spans="1:24" ht="51" customHeight="1">
      <c r="A614" s="14">
        <v>598</v>
      </c>
      <c r="B614" s="15">
        <v>44361</v>
      </c>
      <c r="C614" s="14"/>
      <c r="D614" s="14" t="s">
        <v>23</v>
      </c>
      <c r="E614" s="14" t="s">
        <v>4113</v>
      </c>
      <c r="F614" s="131">
        <f t="shared" si="10"/>
        <v>44375</v>
      </c>
      <c r="G614" s="131"/>
      <c r="H614" s="239" t="s">
        <v>7794</v>
      </c>
      <c r="I614" s="361" t="s">
        <v>6416</v>
      </c>
      <c r="J614" s="389" t="s">
        <v>125</v>
      </c>
      <c r="K614" s="171" t="s">
        <v>121</v>
      </c>
      <c r="L614" s="148" t="s">
        <v>355</v>
      </c>
      <c r="M614" s="118" t="s">
        <v>7795</v>
      </c>
      <c r="N614" s="118" t="s">
        <v>7796</v>
      </c>
      <c r="O614" s="192" t="s">
        <v>23</v>
      </c>
      <c r="P614" s="71" t="s">
        <v>4327</v>
      </c>
      <c r="Q614" s="426">
        <v>294658650</v>
      </c>
      <c r="R614" s="426"/>
      <c r="S614" s="426"/>
      <c r="T614" s="14"/>
      <c r="U614" s="162"/>
      <c r="V614" s="14"/>
      <c r="W614" s="30"/>
      <c r="X614" s="30"/>
    </row>
    <row r="615" spans="1:24" ht="25.5" customHeight="1">
      <c r="A615" s="45">
        <v>599</v>
      </c>
      <c r="B615" s="15">
        <v>44361</v>
      </c>
      <c r="C615" s="14"/>
      <c r="D615" s="14" t="s">
        <v>27</v>
      </c>
      <c r="E615" s="14" t="s">
        <v>144</v>
      </c>
      <c r="F615" s="131">
        <f t="shared" si="10"/>
        <v>44375</v>
      </c>
      <c r="G615" s="131"/>
      <c r="H615" s="239" t="s">
        <v>7797</v>
      </c>
      <c r="I615" s="171" t="s">
        <v>6409</v>
      </c>
      <c r="J615" s="389" t="s">
        <v>125</v>
      </c>
      <c r="K615" s="171" t="s">
        <v>121</v>
      </c>
      <c r="L615" s="148">
        <v>513684</v>
      </c>
      <c r="M615" s="15">
        <v>44371</v>
      </c>
      <c r="N615" s="148">
        <v>604264</v>
      </c>
      <c r="O615" s="113" t="s">
        <v>27</v>
      </c>
      <c r="P615" s="14" t="s">
        <v>4327</v>
      </c>
      <c r="Q615" s="426">
        <v>561247935</v>
      </c>
      <c r="R615" s="211"/>
      <c r="S615" s="426" t="s">
        <v>6625</v>
      </c>
      <c r="T615" s="14"/>
      <c r="U615" s="162"/>
      <c r="V615" s="14"/>
    </row>
    <row r="616" spans="1:24" ht="38.25" customHeight="1">
      <c r="A616" s="14">
        <v>600</v>
      </c>
      <c r="B616" s="118">
        <v>44358</v>
      </c>
      <c r="C616" s="14"/>
      <c r="D616" s="113" t="s">
        <v>10</v>
      </c>
      <c r="E616" s="192" t="s">
        <v>4058</v>
      </c>
      <c r="F616" s="131">
        <f t="shared" si="10"/>
        <v>44372</v>
      </c>
      <c r="G616" s="131"/>
      <c r="H616" s="275" t="s">
        <v>7706</v>
      </c>
      <c r="I616" s="178" t="s">
        <v>6414</v>
      </c>
      <c r="J616" s="178" t="s">
        <v>7645</v>
      </c>
      <c r="K616" s="178" t="s">
        <v>121</v>
      </c>
      <c r="L616" s="178"/>
      <c r="M616" s="399">
        <v>44363</v>
      </c>
      <c r="N616" s="351" t="s">
        <v>7798</v>
      </c>
      <c r="O616" s="113" t="s">
        <v>10</v>
      </c>
      <c r="P616" s="14"/>
      <c r="Q616" s="426"/>
      <c r="R616" s="426"/>
      <c r="S616" s="426"/>
      <c r="T616" s="14"/>
      <c r="U616" s="162"/>
      <c r="V616" s="14"/>
      <c r="W616" s="30"/>
      <c r="X616" s="30"/>
    </row>
    <row r="617" spans="1:24" ht="25.5" customHeight="1">
      <c r="A617" s="45">
        <v>601</v>
      </c>
      <c r="B617" s="118">
        <v>44361</v>
      </c>
      <c r="C617" s="14"/>
      <c r="D617" s="113" t="s">
        <v>34</v>
      </c>
      <c r="E617" s="192" t="s">
        <v>7799</v>
      </c>
      <c r="F617" s="131">
        <f t="shared" si="10"/>
        <v>44375</v>
      </c>
      <c r="G617" s="131"/>
      <c r="H617" s="275" t="s">
        <v>7800</v>
      </c>
      <c r="I617" s="178" t="s">
        <v>6412</v>
      </c>
      <c r="J617" s="178" t="s">
        <v>125</v>
      </c>
      <c r="K617" s="178" t="s">
        <v>121</v>
      </c>
      <c r="L617" s="415"/>
      <c r="M617" s="118">
        <v>44365</v>
      </c>
      <c r="N617" s="148">
        <v>549843</v>
      </c>
      <c r="O617" s="113" t="s">
        <v>34</v>
      </c>
      <c r="P617" s="14"/>
      <c r="Q617" s="426"/>
      <c r="R617" s="426"/>
      <c r="S617" s="426"/>
      <c r="T617" s="14"/>
      <c r="U617" s="162"/>
      <c r="V617" s="14"/>
    </row>
    <row r="618" spans="1:24" ht="25.5" customHeight="1">
      <c r="A618" s="14">
        <v>602</v>
      </c>
      <c r="B618" s="118">
        <v>44361</v>
      </c>
      <c r="C618" s="14"/>
      <c r="D618" s="113" t="s">
        <v>10</v>
      </c>
      <c r="E618" s="113" t="s">
        <v>7801</v>
      </c>
      <c r="F618" s="131">
        <f t="shared" si="10"/>
        <v>44375</v>
      </c>
      <c r="G618" s="131"/>
      <c r="H618" s="275" t="s">
        <v>7802</v>
      </c>
      <c r="I618" s="178" t="s">
        <v>6409</v>
      </c>
      <c r="J618" s="171" t="s">
        <v>6779</v>
      </c>
      <c r="K618" s="424" t="s">
        <v>422</v>
      </c>
      <c r="L618" s="148">
        <v>515510</v>
      </c>
      <c r="M618" s="399">
        <v>44370</v>
      </c>
      <c r="N618" s="351" t="s">
        <v>2163</v>
      </c>
      <c r="O618" s="113" t="s">
        <v>10</v>
      </c>
      <c r="P618" s="14" t="s">
        <v>4370</v>
      </c>
      <c r="Q618" s="426">
        <v>75000000</v>
      </c>
      <c r="R618" s="426"/>
      <c r="S618" s="426"/>
      <c r="T618" s="14"/>
      <c r="U618" s="162"/>
      <c r="V618" s="14"/>
    </row>
    <row r="619" spans="1:24" ht="51" customHeight="1">
      <c r="A619" s="45">
        <v>603</v>
      </c>
      <c r="B619" s="118">
        <v>44361</v>
      </c>
      <c r="C619" s="14"/>
      <c r="D619" s="113" t="s">
        <v>10</v>
      </c>
      <c r="E619" s="14" t="s">
        <v>6683</v>
      </c>
      <c r="F619" s="131">
        <f t="shared" si="10"/>
        <v>44375</v>
      </c>
      <c r="G619" s="131"/>
      <c r="H619" s="275" t="s">
        <v>7803</v>
      </c>
      <c r="I619" s="178" t="s">
        <v>6409</v>
      </c>
      <c r="J619" s="178" t="s">
        <v>2134</v>
      </c>
      <c r="K619" s="171" t="s">
        <v>429</v>
      </c>
      <c r="L619" s="148">
        <v>515145</v>
      </c>
      <c r="M619" s="15">
        <v>44375</v>
      </c>
      <c r="N619" s="148">
        <v>621431</v>
      </c>
      <c r="O619" s="113" t="s">
        <v>10</v>
      </c>
      <c r="P619" s="14" t="s">
        <v>6686</v>
      </c>
      <c r="Q619" s="426">
        <v>50000000</v>
      </c>
      <c r="R619" s="426"/>
      <c r="S619" s="426"/>
      <c r="T619" s="14"/>
      <c r="U619" s="162"/>
      <c r="V619" s="14"/>
    </row>
    <row r="620" spans="1:24" ht="51" customHeight="1">
      <c r="A620" s="14">
        <v>604</v>
      </c>
      <c r="B620" s="118">
        <v>44361</v>
      </c>
      <c r="C620" s="14"/>
      <c r="D620" s="113" t="s">
        <v>15</v>
      </c>
      <c r="E620" s="192" t="s">
        <v>2251</v>
      </c>
      <c r="F620" s="131">
        <f t="shared" si="10"/>
        <v>44375</v>
      </c>
      <c r="G620" s="131"/>
      <c r="H620" s="275" t="s">
        <v>7804</v>
      </c>
      <c r="I620" s="178" t="s">
        <v>6412</v>
      </c>
      <c r="J620" s="424" t="s">
        <v>1607</v>
      </c>
      <c r="K620" s="178" t="s">
        <v>426</v>
      </c>
      <c r="L620" s="98">
        <v>0</v>
      </c>
      <c r="M620" s="15">
        <v>44363</v>
      </c>
      <c r="N620" s="178" t="s">
        <v>7805</v>
      </c>
      <c r="O620" s="113" t="s">
        <v>15</v>
      </c>
      <c r="P620" s="98">
        <v>0</v>
      </c>
      <c r="Q620" s="426"/>
      <c r="R620" s="426"/>
      <c r="S620" s="426"/>
      <c r="T620" s="14"/>
      <c r="U620" s="162"/>
      <c r="V620" s="14"/>
      <c r="W620" s="30"/>
      <c r="X620" s="30"/>
    </row>
    <row r="621" spans="1:24" ht="38.25" customHeight="1">
      <c r="A621" s="45">
        <v>605</v>
      </c>
      <c r="B621" s="118">
        <v>44361</v>
      </c>
      <c r="C621" s="14"/>
      <c r="D621" s="14" t="s">
        <v>1002</v>
      </c>
      <c r="E621" s="189" t="s">
        <v>4161</v>
      </c>
      <c r="F621" s="131">
        <f t="shared" si="10"/>
        <v>44375</v>
      </c>
      <c r="G621" s="131"/>
      <c r="H621" s="239" t="s">
        <v>7806</v>
      </c>
      <c r="I621" s="171" t="s">
        <v>6413</v>
      </c>
      <c r="J621" s="171" t="s">
        <v>7607</v>
      </c>
      <c r="K621" s="171" t="s">
        <v>121</v>
      </c>
      <c r="L621" s="148"/>
      <c r="M621" s="15">
        <v>44365</v>
      </c>
      <c r="N621" s="98" t="s">
        <v>7807</v>
      </c>
      <c r="O621" s="14" t="s">
        <v>1002</v>
      </c>
      <c r="P621" s="14"/>
      <c r="Q621" s="426"/>
      <c r="R621" s="426"/>
      <c r="S621" s="426"/>
      <c r="T621" s="14"/>
      <c r="U621" s="162"/>
      <c r="V621" s="14"/>
      <c r="W621" s="30"/>
      <c r="X621" s="30"/>
    </row>
    <row r="622" spans="1:24" ht="25.5" customHeight="1">
      <c r="A622" s="14">
        <v>606</v>
      </c>
      <c r="B622" s="118">
        <v>44361</v>
      </c>
      <c r="C622" s="14"/>
      <c r="D622" s="14" t="s">
        <v>23</v>
      </c>
      <c r="E622" s="189" t="s">
        <v>4287</v>
      </c>
      <c r="F622" s="131">
        <f t="shared" si="10"/>
        <v>44375</v>
      </c>
      <c r="G622" s="131"/>
      <c r="H622" s="239" t="s">
        <v>7808</v>
      </c>
      <c r="I622" s="171" t="s">
        <v>6409</v>
      </c>
      <c r="J622" s="171" t="s">
        <v>1959</v>
      </c>
      <c r="K622" s="171" t="s">
        <v>121</v>
      </c>
      <c r="L622" s="178" t="s">
        <v>7809</v>
      </c>
      <c r="M622" s="15" t="s">
        <v>7810</v>
      </c>
      <c r="N622" s="118" t="s">
        <v>7811</v>
      </c>
      <c r="O622" s="192" t="s">
        <v>23</v>
      </c>
      <c r="P622" s="71" t="s">
        <v>4327</v>
      </c>
      <c r="Q622" s="426">
        <v>17612388000</v>
      </c>
      <c r="R622" s="426"/>
      <c r="S622" s="426"/>
      <c r="T622" s="14"/>
      <c r="U622" s="162"/>
      <c r="V622" s="14"/>
      <c r="W622" s="30"/>
      <c r="X622" s="30"/>
    </row>
    <row r="623" spans="1:24" ht="25.5" customHeight="1">
      <c r="A623" s="45">
        <v>607</v>
      </c>
      <c r="B623" s="118">
        <v>44361</v>
      </c>
      <c r="C623" s="14"/>
      <c r="D623" s="14" t="s">
        <v>27</v>
      </c>
      <c r="E623" s="189" t="s">
        <v>2155</v>
      </c>
      <c r="F623" s="131">
        <f t="shared" si="10"/>
        <v>44375</v>
      </c>
      <c r="G623" s="131"/>
      <c r="H623" s="239" t="s">
        <v>7812</v>
      </c>
      <c r="I623" s="171" t="s">
        <v>6409</v>
      </c>
      <c r="J623" s="171" t="s">
        <v>5275</v>
      </c>
      <c r="K623" s="171" t="s">
        <v>409</v>
      </c>
      <c r="L623" s="98" t="s">
        <v>5017</v>
      </c>
      <c r="M623" s="15">
        <v>44371</v>
      </c>
      <c r="N623" s="148">
        <v>603899</v>
      </c>
      <c r="O623" s="113" t="s">
        <v>27</v>
      </c>
      <c r="P623" s="14" t="s">
        <v>4703</v>
      </c>
      <c r="Q623" s="426">
        <v>115500000</v>
      </c>
      <c r="R623" s="211"/>
      <c r="S623" s="426"/>
      <c r="T623" s="14"/>
      <c r="U623" s="162"/>
      <c r="V623" s="14"/>
    </row>
    <row r="624" spans="1:24" ht="25.5" customHeight="1">
      <c r="A624" s="14">
        <v>608</v>
      </c>
      <c r="B624" s="118">
        <v>44362</v>
      </c>
      <c r="C624" s="14"/>
      <c r="D624" s="14" t="s">
        <v>15</v>
      </c>
      <c r="E624" s="189" t="s">
        <v>7813</v>
      </c>
      <c r="F624" s="131">
        <f t="shared" si="10"/>
        <v>44376</v>
      </c>
      <c r="G624" s="131"/>
      <c r="H624" s="239" t="s">
        <v>7814</v>
      </c>
      <c r="I624" s="171" t="s">
        <v>6411</v>
      </c>
      <c r="J624" s="177" t="s">
        <v>335</v>
      </c>
      <c r="K624" s="171" t="s">
        <v>6973</v>
      </c>
      <c r="L624" s="98" t="s">
        <v>7815</v>
      </c>
      <c r="M624" s="118">
        <v>44375</v>
      </c>
      <c r="N624" s="98" t="s">
        <v>7816</v>
      </c>
      <c r="O624" s="14" t="s">
        <v>15</v>
      </c>
      <c r="P624" s="98">
        <v>0</v>
      </c>
      <c r="Q624" s="426"/>
      <c r="R624" s="426"/>
      <c r="S624" s="426"/>
      <c r="T624" s="14"/>
      <c r="U624" s="162"/>
      <c r="V624" s="14"/>
    </row>
    <row r="625" spans="1:24" ht="25.5" customHeight="1">
      <c r="A625" s="45">
        <v>609</v>
      </c>
      <c r="B625" s="118">
        <v>44362</v>
      </c>
      <c r="C625" s="14"/>
      <c r="D625" s="14" t="s">
        <v>10</v>
      </c>
      <c r="E625" s="361" t="s">
        <v>748</v>
      </c>
      <c r="F625" s="131">
        <f t="shared" si="10"/>
        <v>44376</v>
      </c>
      <c r="G625" s="131"/>
      <c r="H625" s="239" t="s">
        <v>7817</v>
      </c>
      <c r="I625" s="171" t="s">
        <v>6409</v>
      </c>
      <c r="J625" s="171" t="s">
        <v>125</v>
      </c>
      <c r="K625" s="171" t="s">
        <v>121</v>
      </c>
      <c r="L625" s="148">
        <v>516606</v>
      </c>
      <c r="M625" s="15">
        <v>44376</v>
      </c>
      <c r="N625" s="148">
        <v>633119</v>
      </c>
      <c r="O625" s="14" t="s">
        <v>10</v>
      </c>
      <c r="P625" s="14" t="s">
        <v>4327</v>
      </c>
      <c r="Q625" s="426">
        <v>38235321</v>
      </c>
      <c r="R625" s="426"/>
      <c r="S625" s="426"/>
      <c r="T625" s="14"/>
      <c r="U625" s="162"/>
      <c r="V625" s="14"/>
      <c r="W625" s="35"/>
      <c r="X625" s="35"/>
    </row>
    <row r="626" spans="1:24" ht="25.5" customHeight="1">
      <c r="A626" s="14">
        <v>610</v>
      </c>
      <c r="B626" s="118">
        <v>44362</v>
      </c>
      <c r="C626" s="14"/>
      <c r="D626" s="189" t="s">
        <v>10</v>
      </c>
      <c r="E626" s="189" t="s">
        <v>7818</v>
      </c>
      <c r="F626" s="131">
        <f t="shared" si="10"/>
        <v>44376</v>
      </c>
      <c r="G626" s="131"/>
      <c r="H626" s="239" t="s">
        <v>7819</v>
      </c>
      <c r="I626" s="171" t="s">
        <v>6408</v>
      </c>
      <c r="J626" s="171" t="s">
        <v>125</v>
      </c>
      <c r="K626" s="171" t="s">
        <v>121</v>
      </c>
      <c r="L626" s="148">
        <v>515876</v>
      </c>
      <c r="M626" s="15">
        <v>44376</v>
      </c>
      <c r="N626" s="148">
        <v>633484</v>
      </c>
      <c r="O626" s="189" t="s">
        <v>10</v>
      </c>
      <c r="P626" s="14" t="s">
        <v>4327</v>
      </c>
      <c r="Q626" s="426">
        <v>66935525</v>
      </c>
      <c r="R626" s="426"/>
      <c r="S626" s="426"/>
      <c r="T626" s="14"/>
      <c r="U626" s="162"/>
      <c r="V626" s="28"/>
      <c r="W626" s="30"/>
      <c r="X626" s="30" t="s">
        <v>6888</v>
      </c>
    </row>
    <row r="627" spans="1:24" ht="25.5" customHeight="1">
      <c r="A627" s="45">
        <v>611</v>
      </c>
      <c r="B627" s="118">
        <v>44362</v>
      </c>
      <c r="C627" s="14"/>
      <c r="D627" s="189" t="s">
        <v>10</v>
      </c>
      <c r="E627" s="189" t="s">
        <v>7818</v>
      </c>
      <c r="F627" s="131">
        <f t="shared" si="10"/>
        <v>44376</v>
      </c>
      <c r="G627" s="131"/>
      <c r="H627" s="239" t="s">
        <v>7820</v>
      </c>
      <c r="I627" s="171" t="s">
        <v>6410</v>
      </c>
      <c r="J627" s="171" t="s">
        <v>125</v>
      </c>
      <c r="K627" s="171" t="s">
        <v>121</v>
      </c>
      <c r="L627" s="148">
        <v>516241</v>
      </c>
      <c r="M627" s="15">
        <v>44376</v>
      </c>
      <c r="N627" s="148">
        <v>633849</v>
      </c>
      <c r="O627" s="189" t="s">
        <v>10</v>
      </c>
      <c r="P627" s="14" t="s">
        <v>4327</v>
      </c>
      <c r="Q627" s="426">
        <v>1980595587</v>
      </c>
      <c r="R627" s="438"/>
      <c r="S627" s="426"/>
      <c r="T627" s="14"/>
      <c r="U627" s="162"/>
      <c r="V627" s="14"/>
    </row>
    <row r="628" spans="1:24" ht="51" customHeight="1">
      <c r="A628" s="14">
        <v>612</v>
      </c>
      <c r="B628" s="118">
        <v>44362</v>
      </c>
      <c r="C628" s="14"/>
      <c r="D628" s="189" t="s">
        <v>1002</v>
      </c>
      <c r="E628" s="189" t="s">
        <v>2155</v>
      </c>
      <c r="F628" s="131">
        <f t="shared" si="10"/>
        <v>44376</v>
      </c>
      <c r="G628" s="131"/>
      <c r="H628" s="239" t="s">
        <v>7821</v>
      </c>
      <c r="I628" s="171" t="s">
        <v>6412</v>
      </c>
      <c r="J628" s="171" t="s">
        <v>2882</v>
      </c>
      <c r="K628" s="171" t="s">
        <v>409</v>
      </c>
      <c r="L628" s="178"/>
      <c r="M628" s="15">
        <v>44365</v>
      </c>
      <c r="N628" s="98" t="s">
        <v>7822</v>
      </c>
      <c r="O628" s="189" t="s">
        <v>1002</v>
      </c>
      <c r="P628" s="14"/>
      <c r="Q628" s="426"/>
      <c r="R628" s="426"/>
      <c r="S628" s="426"/>
      <c r="T628" s="14"/>
      <c r="U628" s="162"/>
      <c r="V628" s="14"/>
    </row>
    <row r="629" spans="1:24" ht="25.5" customHeight="1">
      <c r="A629" s="45">
        <v>613</v>
      </c>
      <c r="B629" s="118">
        <v>44362</v>
      </c>
      <c r="C629" s="14"/>
      <c r="D629" s="189" t="s">
        <v>1002</v>
      </c>
      <c r="E629" s="189" t="s">
        <v>7621</v>
      </c>
      <c r="F629" s="131">
        <f t="shared" si="10"/>
        <v>44376</v>
      </c>
      <c r="G629" s="131"/>
      <c r="H629" s="239" t="s">
        <v>7823</v>
      </c>
      <c r="I629" s="171" t="s">
        <v>6409</v>
      </c>
      <c r="J629" s="171" t="s">
        <v>522</v>
      </c>
      <c r="K629" s="181" t="s">
        <v>407</v>
      </c>
      <c r="L629" s="351" t="s">
        <v>7824</v>
      </c>
      <c r="M629" s="15">
        <v>44376</v>
      </c>
      <c r="N629" s="98" t="s">
        <v>7825</v>
      </c>
      <c r="O629" s="189" t="s">
        <v>1002</v>
      </c>
      <c r="P629" s="14" t="s">
        <v>6475</v>
      </c>
      <c r="Q629" s="426">
        <v>3315000000</v>
      </c>
      <c r="R629" s="426"/>
      <c r="S629" s="426"/>
      <c r="T629" s="14"/>
      <c r="U629" s="162"/>
      <c r="V629" s="14"/>
    </row>
    <row r="630" spans="1:24" ht="51" customHeight="1">
      <c r="A630" s="14">
        <v>614</v>
      </c>
      <c r="B630" s="15">
        <v>44363</v>
      </c>
      <c r="C630" s="14"/>
      <c r="D630" s="14" t="s">
        <v>23</v>
      </c>
      <c r="E630" s="14" t="s">
        <v>7826</v>
      </c>
      <c r="F630" s="131">
        <f t="shared" si="10"/>
        <v>44377</v>
      </c>
      <c r="G630" s="131"/>
      <c r="H630" s="239" t="s">
        <v>7827</v>
      </c>
      <c r="I630" s="171" t="s">
        <v>6409</v>
      </c>
      <c r="J630" s="171" t="s">
        <v>1720</v>
      </c>
      <c r="K630" s="171" t="s">
        <v>903</v>
      </c>
      <c r="L630" s="178" t="s">
        <v>7828</v>
      </c>
      <c r="M630" s="15" t="s">
        <v>7829</v>
      </c>
      <c r="N630" s="118" t="s">
        <v>7830</v>
      </c>
      <c r="O630" s="192" t="s">
        <v>23</v>
      </c>
      <c r="P630" s="14" t="s">
        <v>6475</v>
      </c>
      <c r="Q630" s="426">
        <v>310000000</v>
      </c>
      <c r="R630" s="426"/>
      <c r="S630" s="426"/>
      <c r="T630" s="14"/>
      <c r="U630" s="162"/>
      <c r="V630" s="14"/>
    </row>
    <row r="631" spans="1:24" ht="38.25" customHeight="1">
      <c r="A631" s="45">
        <v>615</v>
      </c>
      <c r="B631" s="15">
        <v>44363</v>
      </c>
      <c r="C631" s="14"/>
      <c r="D631" s="192" t="s">
        <v>15</v>
      </c>
      <c r="E631" s="14" t="s">
        <v>1726</v>
      </c>
      <c r="F631" s="131">
        <f t="shared" si="10"/>
        <v>44377</v>
      </c>
      <c r="G631" s="131"/>
      <c r="H631" s="239" t="s">
        <v>7831</v>
      </c>
      <c r="I631" s="171" t="s">
        <v>6414</v>
      </c>
      <c r="J631" s="171" t="s">
        <v>330</v>
      </c>
      <c r="K631" s="171" t="s">
        <v>875</v>
      </c>
      <c r="L631" s="178" t="s">
        <v>7832</v>
      </c>
      <c r="M631" s="118">
        <v>44377</v>
      </c>
      <c r="N631" s="98" t="s">
        <v>7833</v>
      </c>
      <c r="O631" s="192" t="s">
        <v>15</v>
      </c>
      <c r="P631" s="98">
        <v>0</v>
      </c>
      <c r="Q631" s="426"/>
      <c r="R631" s="426"/>
      <c r="S631" s="426"/>
      <c r="T631" s="14"/>
      <c r="U631" s="162"/>
      <c r="V631" s="14"/>
    </row>
    <row r="632" spans="1:24" ht="38.25" customHeight="1">
      <c r="A632" s="14">
        <v>616</v>
      </c>
      <c r="B632" s="15">
        <v>44363</v>
      </c>
      <c r="C632" s="14"/>
      <c r="D632" s="19" t="s">
        <v>1002</v>
      </c>
      <c r="E632" s="14" t="s">
        <v>7264</v>
      </c>
      <c r="F632" s="131">
        <f t="shared" si="10"/>
        <v>44377</v>
      </c>
      <c r="G632" s="131"/>
      <c r="H632" s="239" t="s">
        <v>7834</v>
      </c>
      <c r="I632" s="171" t="s">
        <v>6417</v>
      </c>
      <c r="J632" s="171" t="s">
        <v>548</v>
      </c>
      <c r="K632" s="171" t="s">
        <v>1097</v>
      </c>
      <c r="L632" s="178"/>
      <c r="M632" s="15"/>
      <c r="N632" s="113"/>
      <c r="O632" s="19" t="s">
        <v>1002</v>
      </c>
      <c r="P632" s="189"/>
      <c r="Q632" s="426"/>
      <c r="R632" s="426"/>
      <c r="S632" s="426"/>
      <c r="T632" s="14"/>
      <c r="U632" s="162"/>
      <c r="V632" s="14"/>
    </row>
    <row r="633" spans="1:24" ht="25.5" customHeight="1">
      <c r="A633" s="45">
        <v>617</v>
      </c>
      <c r="B633" s="15">
        <v>44363</v>
      </c>
      <c r="C633" s="14"/>
      <c r="D633" s="192" t="s">
        <v>10</v>
      </c>
      <c r="E633" s="189" t="s">
        <v>245</v>
      </c>
      <c r="F633" s="131">
        <f t="shared" si="10"/>
        <v>44377</v>
      </c>
      <c r="G633" s="131"/>
      <c r="H633" s="239" t="s">
        <v>7835</v>
      </c>
      <c r="I633" s="171" t="s">
        <v>6412</v>
      </c>
      <c r="J633" s="171" t="s">
        <v>7687</v>
      </c>
      <c r="K633" s="171" t="s">
        <v>422</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388</v>
      </c>
      <c r="F634" s="131">
        <f t="shared" si="10"/>
        <v>44377</v>
      </c>
      <c r="G634" s="131"/>
      <c r="H634" s="262" t="s">
        <v>7836</v>
      </c>
      <c r="I634" s="171" t="s">
        <v>6412</v>
      </c>
      <c r="J634" s="537" t="s">
        <v>170</v>
      </c>
      <c r="K634" s="171" t="s">
        <v>121</v>
      </c>
      <c r="L634" s="178"/>
      <c r="M634" s="399">
        <v>44365</v>
      </c>
      <c r="N634" s="351" t="s">
        <v>7837</v>
      </c>
      <c r="O634" s="192" t="s">
        <v>5</v>
      </c>
      <c r="P634" s="14" t="s">
        <v>5476</v>
      </c>
      <c r="Q634" s="426"/>
      <c r="R634" s="426"/>
      <c r="S634" s="426"/>
      <c r="T634" s="14"/>
      <c r="U634" s="162"/>
      <c r="V634" s="14"/>
      <c r="W634" s="14"/>
      <c r="X634" s="14"/>
    </row>
    <row r="635" spans="1:24" ht="25.5" customHeight="1">
      <c r="A635" s="45">
        <v>619</v>
      </c>
      <c r="B635" s="15">
        <v>44363</v>
      </c>
      <c r="C635" s="14"/>
      <c r="D635" s="192" t="s">
        <v>27</v>
      </c>
      <c r="E635" s="189" t="s">
        <v>243</v>
      </c>
      <c r="F635" s="131">
        <f t="shared" si="10"/>
        <v>44377</v>
      </c>
      <c r="G635" s="131"/>
      <c r="H635" s="239" t="s">
        <v>7838</v>
      </c>
      <c r="I635" s="171" t="s">
        <v>6409</v>
      </c>
      <c r="J635" s="171" t="s">
        <v>7461</v>
      </c>
      <c r="K635" s="171" t="s">
        <v>419</v>
      </c>
      <c r="L635" s="148">
        <v>547287</v>
      </c>
      <c r="M635" s="15">
        <v>44376</v>
      </c>
      <c r="N635" s="148">
        <v>640424</v>
      </c>
      <c r="O635" s="192" t="s">
        <v>27</v>
      </c>
      <c r="P635" s="14" t="s">
        <v>4370</v>
      </c>
      <c r="Q635" s="426">
        <v>686760000</v>
      </c>
      <c r="R635" s="211"/>
      <c r="S635" s="426"/>
      <c r="T635" s="14"/>
      <c r="U635" s="162"/>
      <c r="V635" s="14"/>
    </row>
    <row r="636" spans="1:24" ht="25.5" customHeight="1">
      <c r="A636" s="14">
        <v>620</v>
      </c>
      <c r="B636" s="15">
        <v>44363</v>
      </c>
      <c r="C636" s="14"/>
      <c r="D636" s="192" t="s">
        <v>1002</v>
      </c>
      <c r="E636" s="189" t="s">
        <v>7839</v>
      </c>
      <c r="F636" s="131">
        <f t="shared" si="10"/>
        <v>44377</v>
      </c>
      <c r="G636" s="131"/>
      <c r="H636" s="262" t="s">
        <v>7840</v>
      </c>
      <c r="I636" s="171" t="s">
        <v>6414</v>
      </c>
      <c r="J636" s="171" t="s">
        <v>7018</v>
      </c>
      <c r="K636" s="171" t="s">
        <v>841</v>
      </c>
      <c r="L636" s="178"/>
      <c r="M636" s="15">
        <v>44365</v>
      </c>
      <c r="N636" s="98" t="s">
        <v>7841</v>
      </c>
      <c r="O636" s="192"/>
      <c r="P636" s="14"/>
      <c r="Q636" s="426"/>
      <c r="R636" s="426"/>
      <c r="S636" s="426"/>
      <c r="T636" s="14"/>
      <c r="U636" s="162"/>
      <c r="V636" s="14"/>
    </row>
    <row r="637" spans="1:24" ht="25.5" customHeight="1">
      <c r="A637" s="45">
        <v>621</v>
      </c>
      <c r="B637" s="15">
        <v>44364</v>
      </c>
      <c r="C637" s="14"/>
      <c r="D637" s="192" t="s">
        <v>10</v>
      </c>
      <c r="E637" s="19" t="s">
        <v>536</v>
      </c>
      <c r="F637" s="131">
        <f t="shared" si="10"/>
        <v>44378</v>
      </c>
      <c r="H637" s="412" t="s">
        <v>7842</v>
      </c>
      <c r="I637" s="171" t="s">
        <v>6411</v>
      </c>
      <c r="J637" s="182" t="s">
        <v>7843</v>
      </c>
      <c r="K637" s="171" t="s">
        <v>530</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504</v>
      </c>
      <c r="F638" s="131">
        <f t="shared" si="10"/>
        <v>44378</v>
      </c>
      <c r="G638" s="131"/>
      <c r="H638" s="266" t="s">
        <v>7844</v>
      </c>
      <c r="I638" s="171" t="s">
        <v>6408</v>
      </c>
      <c r="J638" s="171" t="s">
        <v>224</v>
      </c>
      <c r="K638" s="171" t="s">
        <v>526</v>
      </c>
      <c r="L638" s="148">
        <v>544365</v>
      </c>
      <c r="M638" s="15">
        <v>44378</v>
      </c>
      <c r="N638" s="148">
        <v>674756</v>
      </c>
      <c r="O638" s="192" t="s">
        <v>5</v>
      </c>
      <c r="P638" s="14" t="s">
        <v>5106</v>
      </c>
      <c r="Q638" s="426">
        <v>632200300</v>
      </c>
      <c r="R638" s="426"/>
      <c r="S638" s="426"/>
      <c r="T638" s="14"/>
      <c r="U638" s="162"/>
      <c r="V638" s="28"/>
      <c r="W638" s="30"/>
      <c r="X638" s="30"/>
    </row>
    <row r="639" spans="1:24" ht="25.5" customHeight="1">
      <c r="A639" s="45">
        <v>623</v>
      </c>
      <c r="B639" s="15">
        <v>44364</v>
      </c>
      <c r="C639" s="14"/>
      <c r="D639" s="192" t="s">
        <v>5</v>
      </c>
      <c r="E639" s="14" t="s">
        <v>4003</v>
      </c>
      <c r="F639" s="131">
        <f t="shared" si="10"/>
        <v>44378</v>
      </c>
      <c r="G639" s="131"/>
      <c r="H639" s="189" t="s">
        <v>7845</v>
      </c>
      <c r="I639" s="171" t="s">
        <v>6409</v>
      </c>
      <c r="J639" s="171" t="s">
        <v>932</v>
      </c>
      <c r="K639" s="171" t="s">
        <v>5912</v>
      </c>
      <c r="L639" s="98" t="s">
        <v>7846</v>
      </c>
      <c r="M639" s="15">
        <v>44378</v>
      </c>
      <c r="N639" s="98" t="s">
        <v>2318</v>
      </c>
      <c r="O639" s="192" t="s">
        <v>5</v>
      </c>
      <c r="P639" s="71" t="s">
        <v>4327</v>
      </c>
      <c r="Q639" s="426">
        <v>240408000</v>
      </c>
      <c r="R639" s="426"/>
      <c r="S639" s="426"/>
      <c r="T639" s="14"/>
      <c r="U639" s="162"/>
      <c r="V639" s="14"/>
    </row>
    <row r="640" spans="1:24" ht="25.5" customHeight="1">
      <c r="A640" s="14">
        <v>624</v>
      </c>
      <c r="B640" s="15">
        <v>44364</v>
      </c>
      <c r="C640" s="14"/>
      <c r="D640" s="192" t="s">
        <v>23</v>
      </c>
      <c r="E640" s="14" t="s">
        <v>6809</v>
      </c>
      <c r="F640" s="131">
        <f t="shared" si="10"/>
        <v>44378</v>
      </c>
      <c r="G640" s="131"/>
      <c r="H640" s="239" t="s">
        <v>7847</v>
      </c>
      <c r="I640" s="171" t="s">
        <v>6410</v>
      </c>
      <c r="J640" s="171" t="s">
        <v>125</v>
      </c>
      <c r="K640" s="171" t="s">
        <v>121</v>
      </c>
      <c r="L640" s="178"/>
      <c r="M640" s="15">
        <v>44378</v>
      </c>
      <c r="N640" s="118" t="s">
        <v>7848</v>
      </c>
      <c r="O640" s="192" t="s">
        <v>23</v>
      </c>
      <c r="P640" s="71" t="s">
        <v>4327</v>
      </c>
      <c r="Q640" s="426">
        <v>294658650</v>
      </c>
      <c r="R640" s="426"/>
      <c r="S640" s="426"/>
      <c r="T640" s="14"/>
      <c r="U640" s="162"/>
      <c r="V640" s="14"/>
      <c r="W640" s="116"/>
      <c r="X640" s="30"/>
    </row>
    <row r="641" spans="1:24" ht="25.5" customHeight="1">
      <c r="A641" s="45">
        <v>625</v>
      </c>
      <c r="B641" s="15">
        <v>44364</v>
      </c>
      <c r="C641" s="14"/>
      <c r="D641" s="192" t="s">
        <v>10</v>
      </c>
      <c r="E641" s="189" t="s">
        <v>1204</v>
      </c>
      <c r="F641" s="131">
        <f t="shared" si="10"/>
        <v>44378</v>
      </c>
      <c r="G641" s="131"/>
      <c r="H641" s="239" t="s">
        <v>7586</v>
      </c>
      <c r="I641" s="171" t="s">
        <v>6410</v>
      </c>
      <c r="J641" s="171" t="s">
        <v>1059</v>
      </c>
      <c r="K641" s="171" t="s">
        <v>1060</v>
      </c>
      <c r="L641" s="148">
        <v>576141</v>
      </c>
      <c r="M641" s="15">
        <v>44377</v>
      </c>
      <c r="N641" s="148">
        <v>664895</v>
      </c>
      <c r="O641" s="192" t="s">
        <v>10</v>
      </c>
      <c r="P641" s="113" t="s">
        <v>4429</v>
      </c>
      <c r="Q641" s="426">
        <v>693000000</v>
      </c>
      <c r="R641" s="426"/>
      <c r="S641" s="426"/>
      <c r="T641" s="14"/>
      <c r="U641" s="162"/>
      <c r="V641" s="14"/>
    </row>
    <row r="642" spans="1:24" ht="25.5" customHeight="1">
      <c r="A642" s="14">
        <v>626</v>
      </c>
      <c r="B642" s="15">
        <v>44364</v>
      </c>
      <c r="C642" s="14"/>
      <c r="D642" s="192" t="s">
        <v>5</v>
      </c>
      <c r="E642" s="189" t="s">
        <v>471</v>
      </c>
      <c r="F642" s="131">
        <f t="shared" si="10"/>
        <v>44378</v>
      </c>
      <c r="G642" s="131"/>
      <c r="H642" s="239" t="s">
        <v>7849</v>
      </c>
      <c r="I642" s="171" t="s">
        <v>6409</v>
      </c>
      <c r="J642" s="171" t="s">
        <v>408</v>
      </c>
      <c r="K642" s="171" t="s">
        <v>964</v>
      </c>
      <c r="L642" s="148">
        <v>576871</v>
      </c>
      <c r="M642" s="15">
        <v>44378</v>
      </c>
      <c r="N642" s="148">
        <v>675122</v>
      </c>
      <c r="O642" s="192" t="s">
        <v>5</v>
      </c>
      <c r="P642" s="14" t="s">
        <v>4327</v>
      </c>
      <c r="Q642" s="426">
        <v>420110200</v>
      </c>
      <c r="R642" s="426"/>
      <c r="S642" s="426" t="s">
        <v>14</v>
      </c>
      <c r="T642" s="14"/>
      <c r="U642" s="162"/>
      <c r="V642" s="14"/>
    </row>
    <row r="643" spans="1:24" ht="25.5" customHeight="1">
      <c r="A643" s="45">
        <v>627</v>
      </c>
      <c r="B643" s="15">
        <v>44365</v>
      </c>
      <c r="C643" s="14"/>
      <c r="D643" s="192" t="s">
        <v>1002</v>
      </c>
      <c r="E643" s="189" t="s">
        <v>7602</v>
      </c>
      <c r="F643" s="131">
        <f t="shared" si="10"/>
        <v>44379</v>
      </c>
      <c r="G643" s="131"/>
      <c r="H643" s="239" t="s">
        <v>6228</v>
      </c>
      <c r="I643" s="171" t="s">
        <v>6414</v>
      </c>
      <c r="J643" s="171" t="s">
        <v>1946</v>
      </c>
      <c r="K643" s="171" t="s">
        <v>416</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3165</v>
      </c>
      <c r="F644" s="131">
        <f t="shared" si="10"/>
        <v>44379</v>
      </c>
      <c r="G644" s="131"/>
      <c r="H644" s="239" t="s">
        <v>3104</v>
      </c>
      <c r="I644" s="171" t="s">
        <v>6408</v>
      </c>
      <c r="J644" s="537" t="s">
        <v>170</v>
      </c>
      <c r="K644" s="171" t="s">
        <v>121</v>
      </c>
      <c r="L644" s="148">
        <v>575045</v>
      </c>
      <c r="M644" s="15">
        <v>44379</v>
      </c>
      <c r="N644" s="148">
        <v>679139</v>
      </c>
      <c r="O644" s="192" t="s">
        <v>10</v>
      </c>
      <c r="P644" s="427" t="s">
        <v>4327</v>
      </c>
      <c r="Q644" s="426">
        <v>90879327</v>
      </c>
      <c r="R644" s="426"/>
      <c r="S644" s="426"/>
      <c r="T644" s="14"/>
      <c r="U644" s="162"/>
      <c r="V644" s="28"/>
      <c r="W644" s="30"/>
      <c r="X644" s="30" t="s">
        <v>6888</v>
      </c>
    </row>
    <row r="645" spans="1:24" ht="63.75" customHeight="1">
      <c r="A645" s="45">
        <v>629</v>
      </c>
      <c r="B645" s="15">
        <v>44365</v>
      </c>
      <c r="C645" s="14"/>
      <c r="D645" s="192" t="s">
        <v>27</v>
      </c>
      <c r="E645" s="189" t="s">
        <v>7850</v>
      </c>
      <c r="F645" s="131">
        <f t="shared" si="10"/>
        <v>44379</v>
      </c>
      <c r="G645" s="131"/>
      <c r="H645" s="215" t="s">
        <v>7851</v>
      </c>
      <c r="I645" s="171" t="s">
        <v>6409</v>
      </c>
      <c r="J645" s="171" t="s">
        <v>7628</v>
      </c>
      <c r="K645" s="171" t="s">
        <v>414</v>
      </c>
      <c r="L645" s="148">
        <v>577602</v>
      </c>
      <c r="M645" s="15">
        <v>44376</v>
      </c>
      <c r="N645" s="148">
        <v>640789</v>
      </c>
      <c r="O645" s="192" t="s">
        <v>27</v>
      </c>
      <c r="P645" s="14" t="s">
        <v>6475</v>
      </c>
      <c r="Q645" s="426">
        <v>1700000000</v>
      </c>
      <c r="R645" s="426"/>
      <c r="S645" s="426"/>
      <c r="T645" s="14"/>
      <c r="U645" s="162"/>
      <c r="V645" s="14"/>
    </row>
    <row r="646" spans="1:24" ht="38.25" customHeight="1">
      <c r="A646" s="14">
        <v>630</v>
      </c>
      <c r="B646" s="15">
        <v>44365</v>
      </c>
      <c r="C646" s="14"/>
      <c r="D646" s="192" t="s">
        <v>34</v>
      </c>
      <c r="E646" s="189" t="s">
        <v>383</v>
      </c>
      <c r="F646" s="131">
        <f t="shared" si="10"/>
        <v>44379</v>
      </c>
      <c r="G646" s="131"/>
      <c r="H646" s="239" t="s">
        <v>7852</v>
      </c>
      <c r="I646" s="171" t="s">
        <v>6409</v>
      </c>
      <c r="J646" s="171" t="s">
        <v>1206</v>
      </c>
      <c r="K646" s="171" t="s">
        <v>409</v>
      </c>
      <c r="L646" s="415">
        <v>3532</v>
      </c>
      <c r="M646" s="15">
        <v>44382</v>
      </c>
      <c r="N646" s="148">
        <v>703245</v>
      </c>
      <c r="O646" s="113" t="s">
        <v>34</v>
      </c>
      <c r="P646" s="14" t="s">
        <v>4370</v>
      </c>
      <c r="Q646" s="426">
        <v>43200000</v>
      </c>
      <c r="R646" s="426"/>
      <c r="S646" s="426"/>
      <c r="T646" s="14"/>
      <c r="U646" s="162"/>
      <c r="V646" s="14"/>
    </row>
    <row r="647" spans="1:24" ht="51" customHeight="1">
      <c r="A647" s="45">
        <v>631</v>
      </c>
      <c r="B647" s="15">
        <v>44365</v>
      </c>
      <c r="C647" s="14"/>
      <c r="D647" s="192" t="s">
        <v>10</v>
      </c>
      <c r="E647" s="189" t="s">
        <v>2226</v>
      </c>
      <c r="F647" s="131">
        <f t="shared" si="10"/>
        <v>44379</v>
      </c>
      <c r="G647" s="131"/>
      <c r="H647" s="239" t="s">
        <v>7853</v>
      </c>
      <c r="I647" s="171" t="s">
        <v>6412</v>
      </c>
      <c r="J647" s="171" t="s">
        <v>165</v>
      </c>
      <c r="K647" s="189" t="s">
        <v>409</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34</v>
      </c>
      <c r="E648" s="189" t="s">
        <v>7854</v>
      </c>
      <c r="F648" s="131">
        <f t="shared" si="10"/>
        <v>44379</v>
      </c>
      <c r="G648" s="131"/>
      <c r="H648" s="239" t="s">
        <v>7855</v>
      </c>
      <c r="I648" s="171" t="s">
        <v>6412</v>
      </c>
      <c r="J648" s="171" t="s">
        <v>1059</v>
      </c>
      <c r="K648" s="171" t="s">
        <v>1060</v>
      </c>
      <c r="L648" s="415"/>
      <c r="M648" s="15">
        <v>44371</v>
      </c>
      <c r="N648" s="148">
        <v>595498</v>
      </c>
      <c r="O648" s="192" t="s">
        <v>34</v>
      </c>
      <c r="P648" s="14"/>
      <c r="Q648" s="426"/>
      <c r="R648" s="426"/>
      <c r="S648" s="426"/>
      <c r="T648" s="14"/>
      <c r="U648" s="162"/>
      <c r="V648" s="14"/>
    </row>
    <row r="649" spans="1:24" ht="76.5" customHeight="1">
      <c r="A649" s="45">
        <v>633</v>
      </c>
      <c r="B649" s="15">
        <v>44365</v>
      </c>
      <c r="C649" s="14"/>
      <c r="D649" s="192" t="s">
        <v>23</v>
      </c>
      <c r="E649" s="189" t="s">
        <v>7856</v>
      </c>
      <c r="F649" s="131">
        <f t="shared" si="10"/>
        <v>44379</v>
      </c>
      <c r="G649" s="131"/>
      <c r="H649" s="239" t="s">
        <v>7857</v>
      </c>
      <c r="I649" s="171" t="s">
        <v>6412</v>
      </c>
      <c r="J649" s="171" t="s">
        <v>125</v>
      </c>
      <c r="K649" s="171" t="s">
        <v>121</v>
      </c>
      <c r="L649" s="98" t="s">
        <v>355</v>
      </c>
      <c r="M649" s="15" t="s">
        <v>7795</v>
      </c>
      <c r="N649" s="118" t="s">
        <v>7858</v>
      </c>
      <c r="O649" s="192" t="s">
        <v>23</v>
      </c>
      <c r="P649" s="71" t="s">
        <v>4327</v>
      </c>
      <c r="Q649" s="426">
        <v>4275000000</v>
      </c>
      <c r="R649" s="426"/>
      <c r="S649" s="426"/>
      <c r="T649" s="14"/>
      <c r="U649" s="162"/>
      <c r="V649" s="14"/>
    </row>
    <row r="650" spans="1:24" ht="25.5" customHeight="1">
      <c r="A650" s="14">
        <v>634</v>
      </c>
      <c r="B650" s="15">
        <v>44365</v>
      </c>
      <c r="C650" s="14"/>
      <c r="D650" s="192" t="s">
        <v>10</v>
      </c>
      <c r="E650" s="189" t="s">
        <v>712</v>
      </c>
      <c r="F650" s="131">
        <f t="shared" si="10"/>
        <v>44379</v>
      </c>
      <c r="G650" s="131"/>
      <c r="H650" s="239" t="s">
        <v>3104</v>
      </c>
      <c r="I650" s="171" t="s">
        <v>6414</v>
      </c>
      <c r="J650" s="181" t="s">
        <v>944</v>
      </c>
      <c r="K650" s="546" t="s">
        <v>841</v>
      </c>
      <c r="L650" s="98"/>
      <c r="M650" s="15">
        <v>44369</v>
      </c>
      <c r="N650" s="98" t="s">
        <v>7859</v>
      </c>
      <c r="O650" s="192" t="s">
        <v>10</v>
      </c>
      <c r="P650" s="14"/>
      <c r="Q650" s="426"/>
      <c r="R650" s="426"/>
      <c r="S650" s="426"/>
      <c r="T650" s="14"/>
      <c r="U650" s="162"/>
      <c r="V650" s="14"/>
    </row>
    <row r="651" spans="1:24" ht="30" customHeight="1">
      <c r="A651" s="45">
        <v>635</v>
      </c>
      <c r="B651" s="15">
        <v>44367</v>
      </c>
      <c r="C651" s="14"/>
      <c r="D651" s="192" t="s">
        <v>34</v>
      </c>
      <c r="E651" s="189" t="s">
        <v>4149</v>
      </c>
      <c r="F651" s="131">
        <f t="shared" si="10"/>
        <v>44381</v>
      </c>
      <c r="G651" s="131"/>
      <c r="H651" s="239" t="s">
        <v>7860</v>
      </c>
      <c r="I651" s="171" t="s">
        <v>6412</v>
      </c>
      <c r="J651" s="546" t="s">
        <v>1317</v>
      </c>
      <c r="K651" s="171" t="s">
        <v>419</v>
      </c>
      <c r="L651" s="415"/>
      <c r="M651" s="15">
        <v>44371</v>
      </c>
      <c r="N651" s="98" t="s">
        <v>7861</v>
      </c>
      <c r="O651" s="192" t="s">
        <v>34</v>
      </c>
      <c r="P651" s="14"/>
      <c r="Q651" s="426"/>
      <c r="R651" s="426"/>
      <c r="S651" s="426"/>
      <c r="T651" s="14"/>
      <c r="U651" s="162"/>
      <c r="V651" s="14"/>
      <c r="W651" s="30"/>
      <c r="X651" s="30"/>
    </row>
    <row r="652" spans="1:24" ht="25.5" customHeight="1">
      <c r="A652" s="14">
        <v>636</v>
      </c>
      <c r="B652" s="15">
        <v>44368</v>
      </c>
      <c r="C652" s="14"/>
      <c r="D652" s="192" t="s">
        <v>10</v>
      </c>
      <c r="E652" s="14" t="s">
        <v>2769</v>
      </c>
      <c r="F652" s="131">
        <f t="shared" ref="F652:F715" si="11">B652+14</f>
        <v>44382</v>
      </c>
      <c r="G652" s="131"/>
      <c r="H652" s="239" t="s">
        <v>7862</v>
      </c>
      <c r="I652" s="171" t="s">
        <v>6409</v>
      </c>
      <c r="J652" s="171" t="s">
        <v>6779</v>
      </c>
      <c r="K652" s="171" t="s">
        <v>422</v>
      </c>
      <c r="L652" s="148">
        <v>581254</v>
      </c>
      <c r="M652" s="15">
        <v>44382</v>
      </c>
      <c r="N652" s="148">
        <v>687540</v>
      </c>
      <c r="O652" s="192" t="s">
        <v>10</v>
      </c>
      <c r="P652" s="14" t="s">
        <v>4370</v>
      </c>
      <c r="Q652" s="426">
        <v>200000000</v>
      </c>
      <c r="R652" s="426"/>
      <c r="S652" s="426"/>
      <c r="T652" s="14"/>
      <c r="U652" s="162"/>
      <c r="V652" s="14"/>
      <c r="W652" s="30"/>
      <c r="X652" s="30"/>
    </row>
    <row r="653" spans="1:24" ht="25.5" customHeight="1">
      <c r="A653" s="45">
        <v>637</v>
      </c>
      <c r="B653" s="15">
        <v>44368</v>
      </c>
      <c r="C653" s="14"/>
      <c r="D653" s="192" t="s">
        <v>27</v>
      </c>
      <c r="E653" s="189" t="s">
        <v>7621</v>
      </c>
      <c r="F653" s="131">
        <f t="shared" si="11"/>
        <v>44382</v>
      </c>
      <c r="G653" s="131"/>
      <c r="H653" s="239" t="s">
        <v>7863</v>
      </c>
      <c r="I653" s="171" t="s">
        <v>6410</v>
      </c>
      <c r="J653" s="171" t="s">
        <v>2330</v>
      </c>
      <c r="K653" s="171" t="s">
        <v>460</v>
      </c>
      <c r="L653" s="148">
        <v>580889</v>
      </c>
      <c r="M653" s="15">
        <v>44376</v>
      </c>
      <c r="N653" s="148">
        <v>635676</v>
      </c>
      <c r="O653" s="192" t="s">
        <v>27</v>
      </c>
      <c r="P653" s="14" t="s">
        <v>6475</v>
      </c>
      <c r="Q653" s="426">
        <v>3500000000</v>
      </c>
      <c r="R653" s="426"/>
      <c r="S653" s="426"/>
      <c r="T653" s="14"/>
      <c r="U653" s="162"/>
      <c r="V653" s="14"/>
    </row>
    <row r="654" spans="1:24" ht="38.25" customHeight="1">
      <c r="A654" s="14">
        <v>638</v>
      </c>
      <c r="B654" s="118">
        <v>44368</v>
      </c>
      <c r="C654" s="14"/>
      <c r="D654" s="192" t="s">
        <v>34</v>
      </c>
      <c r="E654" s="189" t="s">
        <v>7864</v>
      </c>
      <c r="F654" s="131">
        <f t="shared" si="11"/>
        <v>44382</v>
      </c>
      <c r="G654" s="131"/>
      <c r="H654" s="239" t="s">
        <v>7865</v>
      </c>
      <c r="I654" s="171" t="s">
        <v>6409</v>
      </c>
      <c r="J654" s="171" t="s">
        <v>224</v>
      </c>
      <c r="K654" s="171" t="s">
        <v>526</v>
      </c>
      <c r="L654" s="415">
        <v>3536</v>
      </c>
      <c r="M654" s="15">
        <v>44382</v>
      </c>
      <c r="N654" s="148">
        <v>702880</v>
      </c>
      <c r="O654" s="192" t="s">
        <v>34</v>
      </c>
      <c r="P654" s="17" t="s">
        <v>6475</v>
      </c>
      <c r="Q654" s="426">
        <v>41600000000</v>
      </c>
      <c r="R654" s="426"/>
      <c r="S654" s="426"/>
      <c r="T654" s="14"/>
      <c r="U654" s="162"/>
      <c r="V654" s="14"/>
    </row>
    <row r="655" spans="1:24" ht="63.75" customHeight="1">
      <c r="A655" s="45">
        <v>639</v>
      </c>
      <c r="B655" s="118">
        <v>44368</v>
      </c>
      <c r="C655" s="14"/>
      <c r="D655" s="192" t="s">
        <v>10</v>
      </c>
      <c r="E655" s="189" t="s">
        <v>7866</v>
      </c>
      <c r="F655" s="131">
        <f t="shared" si="11"/>
        <v>44382</v>
      </c>
      <c r="G655" s="131"/>
      <c r="H655" s="239" t="s">
        <v>7867</v>
      </c>
      <c r="I655" s="171" t="s">
        <v>6416</v>
      </c>
      <c r="J655" s="177" t="s">
        <v>335</v>
      </c>
      <c r="K655" s="171" t="s">
        <v>6973</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1002</v>
      </c>
      <c r="E656" s="14" t="s">
        <v>515</v>
      </c>
      <c r="F656" s="131">
        <f t="shared" si="11"/>
        <v>44382</v>
      </c>
      <c r="G656" s="131"/>
      <c r="H656" s="239" t="s">
        <v>7868</v>
      </c>
      <c r="I656" s="171" t="s">
        <v>6412</v>
      </c>
      <c r="J656" s="178" t="s">
        <v>7645</v>
      </c>
      <c r="K656" s="171" t="s">
        <v>121</v>
      </c>
      <c r="L656" s="178"/>
      <c r="M656" s="15"/>
      <c r="N656" s="98"/>
      <c r="O656" s="192"/>
      <c r="P656" s="98"/>
      <c r="Q656" s="426"/>
      <c r="R656" s="426"/>
      <c r="S656" s="426"/>
      <c r="T656" s="14"/>
      <c r="U656" s="162"/>
      <c r="V656" s="14"/>
    </row>
    <row r="657" spans="1:24" ht="89.25" customHeight="1">
      <c r="A657" s="45">
        <v>641</v>
      </c>
      <c r="B657" s="15">
        <v>44368</v>
      </c>
      <c r="C657" s="14"/>
      <c r="D657" s="192" t="s">
        <v>23</v>
      </c>
      <c r="E657" s="189" t="s">
        <v>350</v>
      </c>
      <c r="F657" s="131">
        <f t="shared" si="11"/>
        <v>44382</v>
      </c>
      <c r="G657" s="131"/>
      <c r="H657" s="239" t="s">
        <v>7869</v>
      </c>
      <c r="I657" s="171" t="s">
        <v>6409</v>
      </c>
      <c r="J657" s="171" t="s">
        <v>7870</v>
      </c>
      <c r="K657" s="171" t="s">
        <v>121</v>
      </c>
      <c r="L657" s="217" t="s">
        <v>7871</v>
      </c>
      <c r="M657" s="399" t="s">
        <v>7872</v>
      </c>
      <c r="N657" s="118" t="s">
        <v>7873</v>
      </c>
      <c r="O657" s="192" t="s">
        <v>23</v>
      </c>
      <c r="P657" s="14" t="s">
        <v>4327</v>
      </c>
      <c r="Q657" s="426">
        <v>220000000</v>
      </c>
      <c r="R657" s="211"/>
      <c r="S657" s="426"/>
      <c r="T657" s="14"/>
      <c r="U657" s="162"/>
      <c r="V657" s="14"/>
    </row>
    <row r="658" spans="1:24" ht="51" customHeight="1">
      <c r="A658" s="14">
        <v>642</v>
      </c>
      <c r="B658" s="15">
        <v>44368</v>
      </c>
      <c r="C658" s="14"/>
      <c r="D658" s="192" t="s">
        <v>15</v>
      </c>
      <c r="E658" s="14" t="s">
        <v>181</v>
      </c>
      <c r="F658" s="131">
        <f t="shared" si="11"/>
        <v>44382</v>
      </c>
      <c r="G658" s="131"/>
      <c r="H658" s="239" t="s">
        <v>7874</v>
      </c>
      <c r="I658" s="171" t="s">
        <v>6409</v>
      </c>
      <c r="J658" s="171" t="s">
        <v>486</v>
      </c>
      <c r="K658" s="171" t="s">
        <v>425</v>
      </c>
      <c r="L658" s="217" t="s">
        <v>7875</v>
      </c>
      <c r="M658" s="15">
        <v>44382</v>
      </c>
      <c r="N658" s="217" t="s">
        <v>7876</v>
      </c>
      <c r="O658" s="192" t="s">
        <v>15</v>
      </c>
      <c r="P658" s="14" t="s">
        <v>4429</v>
      </c>
      <c r="Q658" s="426">
        <v>290000000</v>
      </c>
      <c r="R658" s="426" t="s">
        <v>5634</v>
      </c>
      <c r="S658" s="426"/>
      <c r="T658" s="14"/>
      <c r="U658" s="162"/>
      <c r="V658" s="14"/>
    </row>
    <row r="659" spans="1:24" ht="38.25" customHeight="1">
      <c r="A659" s="45">
        <v>643</v>
      </c>
      <c r="B659" s="15">
        <v>44368</v>
      </c>
      <c r="C659" s="14"/>
      <c r="D659" s="192" t="s">
        <v>15</v>
      </c>
      <c r="E659" s="189" t="s">
        <v>487</v>
      </c>
      <c r="F659" s="131">
        <f t="shared" si="11"/>
        <v>44382</v>
      </c>
      <c r="G659" s="131"/>
      <c r="H659" s="239" t="s">
        <v>7877</v>
      </c>
      <c r="I659" s="171" t="s">
        <v>6409</v>
      </c>
      <c r="J659" s="178" t="s">
        <v>7878</v>
      </c>
      <c r="K659" s="171" t="s">
        <v>6973</v>
      </c>
      <c r="L659" s="217" t="s">
        <v>7879</v>
      </c>
      <c r="M659" s="15">
        <v>44382</v>
      </c>
      <c r="N659" s="217" t="s">
        <v>7880</v>
      </c>
      <c r="O659" s="192" t="s">
        <v>15</v>
      </c>
      <c r="P659" s="14" t="s">
        <v>4370</v>
      </c>
      <c r="Q659" s="426">
        <v>100000000</v>
      </c>
      <c r="R659" s="426" t="s">
        <v>6487</v>
      </c>
      <c r="S659" s="426"/>
      <c r="T659" s="14"/>
      <c r="U659" s="162"/>
      <c r="V659" s="14"/>
    </row>
    <row r="660" spans="1:24" ht="38.25" customHeight="1">
      <c r="A660" s="14">
        <v>644</v>
      </c>
      <c r="B660" s="15">
        <v>44368</v>
      </c>
      <c r="C660" s="14"/>
      <c r="D660" s="192" t="s">
        <v>10</v>
      </c>
      <c r="E660" s="189" t="s">
        <v>973</v>
      </c>
      <c r="F660" s="131">
        <f t="shared" si="11"/>
        <v>44382</v>
      </c>
      <c r="G660" s="131"/>
      <c r="H660" s="239" t="s">
        <v>7881</v>
      </c>
      <c r="I660" s="178" t="s">
        <v>6410</v>
      </c>
      <c r="J660" s="171" t="s">
        <v>2104</v>
      </c>
      <c r="K660" s="171" t="s">
        <v>414</v>
      </c>
      <c r="L660" s="148">
        <v>595133</v>
      </c>
      <c r="M660" s="15">
        <v>44382</v>
      </c>
      <c r="N660" s="148"/>
      <c r="O660" s="192" t="s">
        <v>10</v>
      </c>
      <c r="P660" s="14" t="s">
        <v>6475</v>
      </c>
      <c r="Q660" s="426">
        <v>8116700000</v>
      </c>
      <c r="R660" s="438"/>
      <c r="S660" s="426"/>
      <c r="T660" s="14"/>
      <c r="U660" s="162"/>
      <c r="V660" s="14"/>
    </row>
    <row r="661" spans="1:24" ht="38.25" customHeight="1">
      <c r="A661" s="45">
        <v>645</v>
      </c>
      <c r="B661" s="15">
        <v>44368</v>
      </c>
      <c r="C661" s="14"/>
      <c r="D661" s="192" t="s">
        <v>34</v>
      </c>
      <c r="E661" s="189" t="s">
        <v>7882</v>
      </c>
      <c r="F661" s="131">
        <f t="shared" si="11"/>
        <v>44382</v>
      </c>
      <c r="G661" s="131"/>
      <c r="H661" s="275" t="s">
        <v>7865</v>
      </c>
      <c r="I661" s="171" t="s">
        <v>6409</v>
      </c>
      <c r="J661" s="171" t="s">
        <v>224</v>
      </c>
      <c r="K661" s="171" t="s">
        <v>526</v>
      </c>
      <c r="L661" s="415">
        <v>3536</v>
      </c>
      <c r="M661" s="15">
        <v>44382</v>
      </c>
      <c r="N661" s="98" t="s">
        <v>7883</v>
      </c>
      <c r="O661" s="192" t="s">
        <v>34</v>
      </c>
      <c r="P661" s="17" t="s">
        <v>6475</v>
      </c>
      <c r="Q661" s="426">
        <v>41600000000</v>
      </c>
      <c r="R661" s="426"/>
      <c r="S661" s="426"/>
      <c r="T661" s="14"/>
      <c r="U661" s="162"/>
      <c r="V661" s="14"/>
    </row>
    <row r="662" spans="1:24" ht="51" customHeight="1">
      <c r="A662" s="14">
        <v>646</v>
      </c>
      <c r="B662" s="15">
        <v>44368</v>
      </c>
      <c r="C662" s="14"/>
      <c r="D662" s="192" t="s">
        <v>34</v>
      </c>
      <c r="E662" s="14" t="s">
        <v>7884</v>
      </c>
      <c r="F662" s="131">
        <f t="shared" si="11"/>
        <v>44382</v>
      </c>
      <c r="G662" s="131"/>
      <c r="H662" s="239" t="s">
        <v>7885</v>
      </c>
      <c r="I662" s="171" t="s">
        <v>6412</v>
      </c>
      <c r="J662" s="171" t="s">
        <v>125</v>
      </c>
      <c r="K662" s="171" t="s">
        <v>121</v>
      </c>
      <c r="L662" s="415"/>
      <c r="M662" s="118">
        <v>44375</v>
      </c>
      <c r="N662" s="199" t="s">
        <v>7886</v>
      </c>
      <c r="O662" s="192" t="s">
        <v>34</v>
      </c>
      <c r="P662" s="305"/>
      <c r="Q662" s="426"/>
      <c r="R662" s="426"/>
      <c r="S662" s="426"/>
      <c r="T662" s="14"/>
      <c r="U662" s="162"/>
      <c r="V662" s="14"/>
    </row>
    <row r="663" spans="1:24" ht="51" customHeight="1">
      <c r="A663" s="45">
        <v>647</v>
      </c>
      <c r="B663" s="15">
        <v>44368</v>
      </c>
      <c r="C663" s="14"/>
      <c r="D663" s="192" t="s">
        <v>27</v>
      </c>
      <c r="E663" s="189" t="s">
        <v>7887</v>
      </c>
      <c r="F663" s="131">
        <f t="shared" si="11"/>
        <v>44382</v>
      </c>
      <c r="G663" s="131"/>
      <c r="H663" s="239" t="s">
        <v>7888</v>
      </c>
      <c r="I663" s="171" t="s">
        <v>6411</v>
      </c>
      <c r="J663" s="171" t="s">
        <v>2423</v>
      </c>
      <c r="K663" s="171" t="s">
        <v>416</v>
      </c>
      <c r="L663" s="148">
        <v>597324</v>
      </c>
      <c r="M663" s="15">
        <v>44376</v>
      </c>
      <c r="N663" s="148">
        <v>648825</v>
      </c>
      <c r="O663" s="192" t="s">
        <v>27</v>
      </c>
      <c r="P663" s="14" t="s">
        <v>6475</v>
      </c>
      <c r="Q663" s="426">
        <v>377600000</v>
      </c>
      <c r="R663" s="426"/>
      <c r="S663" s="426"/>
      <c r="T663" s="14"/>
      <c r="U663" s="162"/>
      <c r="V663" s="14"/>
      <c r="W663" s="30"/>
      <c r="X663" s="30"/>
    </row>
    <row r="664" spans="1:24" ht="38.25" customHeight="1">
      <c r="A664" s="14">
        <v>648</v>
      </c>
      <c r="B664" s="15">
        <v>44369</v>
      </c>
      <c r="C664" s="14"/>
      <c r="D664" s="192" t="s">
        <v>15</v>
      </c>
      <c r="E664" s="189" t="s">
        <v>7889</v>
      </c>
      <c r="F664" s="131">
        <f t="shared" si="11"/>
        <v>44383</v>
      </c>
      <c r="G664" s="131"/>
      <c r="H664" s="239" t="s">
        <v>7890</v>
      </c>
      <c r="I664" s="171" t="s">
        <v>6409</v>
      </c>
      <c r="J664" s="171" t="s">
        <v>7891</v>
      </c>
      <c r="K664" s="171" t="s">
        <v>6973</v>
      </c>
      <c r="L664" s="217" t="s">
        <v>7892</v>
      </c>
      <c r="M664" s="15">
        <v>44383</v>
      </c>
      <c r="N664" s="217" t="s">
        <v>7893</v>
      </c>
      <c r="O664" s="192" t="s">
        <v>15</v>
      </c>
      <c r="P664" s="17" t="s">
        <v>5106</v>
      </c>
      <c r="Q664" s="426">
        <v>150000000</v>
      </c>
      <c r="R664" s="426" t="s">
        <v>6487</v>
      </c>
      <c r="S664" s="426"/>
      <c r="T664" s="25"/>
      <c r="U664" s="219"/>
      <c r="V664" s="25"/>
    </row>
    <row r="665" spans="1:24" ht="38.25" customHeight="1">
      <c r="A665" s="45">
        <v>649</v>
      </c>
      <c r="B665" s="15">
        <v>44369</v>
      </c>
      <c r="C665" s="14"/>
      <c r="D665" s="192" t="s">
        <v>34</v>
      </c>
      <c r="E665" s="189" t="s">
        <v>7864</v>
      </c>
      <c r="F665" s="131">
        <f t="shared" si="11"/>
        <v>44383</v>
      </c>
      <c r="G665" s="131"/>
      <c r="H665" s="275" t="s">
        <v>7865</v>
      </c>
      <c r="I665" s="171" t="s">
        <v>6409</v>
      </c>
      <c r="J665" s="171" t="s">
        <v>224</v>
      </c>
      <c r="K665" s="178" t="s">
        <v>526</v>
      </c>
      <c r="L665" s="415">
        <v>3536</v>
      </c>
      <c r="M665" s="15">
        <v>44382</v>
      </c>
      <c r="N665" s="148">
        <v>702880</v>
      </c>
      <c r="O665" s="192" t="s">
        <v>34</v>
      </c>
      <c r="P665" s="17" t="s">
        <v>6475</v>
      </c>
      <c r="Q665" s="426">
        <v>41600000000</v>
      </c>
      <c r="R665" s="426"/>
      <c r="S665" s="460"/>
      <c r="T665" s="14"/>
      <c r="U665" s="162"/>
      <c r="V665" s="14"/>
      <c r="W665" s="14"/>
      <c r="X665" s="14"/>
    </row>
    <row r="666" spans="1:24" ht="25.5" customHeight="1">
      <c r="A666" s="14">
        <v>650</v>
      </c>
      <c r="B666" s="118">
        <v>44369</v>
      </c>
      <c r="C666" s="14"/>
      <c r="D666" s="192" t="s">
        <v>1002</v>
      </c>
      <c r="E666" s="189" t="s">
        <v>7894</v>
      </c>
      <c r="F666" s="131">
        <f t="shared" si="11"/>
        <v>44383</v>
      </c>
      <c r="G666" s="131"/>
      <c r="H666" s="239" t="s">
        <v>7895</v>
      </c>
      <c r="I666" s="171" t="s">
        <v>6414</v>
      </c>
      <c r="J666" s="171" t="s">
        <v>1456</v>
      </c>
      <c r="K666" s="171" t="s">
        <v>409</v>
      </c>
      <c r="L666" s="148"/>
      <c r="M666" s="118">
        <v>44376</v>
      </c>
      <c r="N666" s="351" t="s">
        <v>7896</v>
      </c>
      <c r="O666" s="192" t="s">
        <v>1002</v>
      </c>
      <c r="P666" s="14"/>
      <c r="Q666" s="426"/>
      <c r="R666" s="426"/>
      <c r="S666" s="460"/>
      <c r="T666" s="14"/>
      <c r="U666" s="162"/>
      <c r="V666" s="14"/>
      <c r="W666" s="218"/>
      <c r="X666" s="30"/>
    </row>
    <row r="667" spans="1:24" ht="38.25" customHeight="1">
      <c r="A667" s="45">
        <v>651</v>
      </c>
      <c r="B667" s="118">
        <v>44369</v>
      </c>
      <c r="C667" s="14"/>
      <c r="D667" s="192" t="s">
        <v>10</v>
      </c>
      <c r="E667" s="192" t="s">
        <v>7897</v>
      </c>
      <c r="F667" s="131">
        <f t="shared" si="11"/>
        <v>44383</v>
      </c>
      <c r="H667" s="461" t="s">
        <v>7898</v>
      </c>
      <c r="I667" s="171" t="s">
        <v>6409</v>
      </c>
      <c r="J667" s="171" t="s">
        <v>4739</v>
      </c>
      <c r="K667" s="171" t="s">
        <v>516</v>
      </c>
      <c r="L667" s="148">
        <v>619605</v>
      </c>
      <c r="M667" s="15">
        <v>44382</v>
      </c>
      <c r="N667" s="148">
        <v>708724</v>
      </c>
      <c r="O667" s="192" t="s">
        <v>10</v>
      </c>
      <c r="P667" s="14" t="s">
        <v>6475</v>
      </c>
      <c r="Q667" s="426">
        <v>7000000000</v>
      </c>
      <c r="R667" s="426"/>
      <c r="S667" s="426"/>
      <c r="T667" s="42"/>
      <c r="U667" s="220"/>
      <c r="V667" s="42"/>
    </row>
    <row r="668" spans="1:24" ht="51" customHeight="1">
      <c r="A668" s="14">
        <v>652</v>
      </c>
      <c r="B668" s="118">
        <v>44369</v>
      </c>
      <c r="C668" s="14"/>
      <c r="D668" s="192" t="s">
        <v>10</v>
      </c>
      <c r="E668" s="189" t="s">
        <v>7899</v>
      </c>
      <c r="F668" s="131">
        <f t="shared" si="11"/>
        <v>44383</v>
      </c>
      <c r="G668" s="131"/>
      <c r="H668" s="239" t="s">
        <v>7900</v>
      </c>
      <c r="I668" s="171" t="s">
        <v>6416</v>
      </c>
      <c r="J668" s="171" t="s">
        <v>522</v>
      </c>
      <c r="K668" s="181" t="s">
        <v>407</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507</v>
      </c>
      <c r="F669" s="131">
        <f t="shared" si="11"/>
        <v>44383</v>
      </c>
      <c r="G669" s="131"/>
      <c r="H669" s="262" t="s">
        <v>7901</v>
      </c>
      <c r="I669" s="171" t="s">
        <v>6409</v>
      </c>
      <c r="J669" s="171" t="s">
        <v>316</v>
      </c>
      <c r="K669" s="171" t="s">
        <v>964</v>
      </c>
      <c r="L669" s="148">
        <v>619239</v>
      </c>
      <c r="M669" s="15">
        <v>44383</v>
      </c>
      <c r="N669" s="148">
        <v>712376</v>
      </c>
      <c r="O669" s="192" t="s">
        <v>5</v>
      </c>
      <c r="P669" s="14" t="s">
        <v>4327</v>
      </c>
      <c r="Q669" s="426">
        <v>193032100</v>
      </c>
      <c r="R669" s="426"/>
      <c r="S669" s="426"/>
      <c r="T669" s="42"/>
      <c r="U669" s="220"/>
      <c r="V669" s="42"/>
    </row>
    <row r="670" spans="1:24" ht="38.25" customHeight="1">
      <c r="A670" s="14">
        <v>654</v>
      </c>
      <c r="B670" s="118">
        <v>44370</v>
      </c>
      <c r="C670" s="14"/>
      <c r="D670" s="192" t="s">
        <v>27</v>
      </c>
      <c r="E670" s="189" t="s">
        <v>2086</v>
      </c>
      <c r="F670" s="131">
        <f t="shared" si="11"/>
        <v>44384</v>
      </c>
      <c r="G670" s="131"/>
      <c r="H670" s="239" t="s">
        <v>7902</v>
      </c>
      <c r="I670" s="171" t="s">
        <v>6409</v>
      </c>
      <c r="J670" s="171" t="s">
        <v>1035</v>
      </c>
      <c r="K670" s="171" t="s">
        <v>409</v>
      </c>
      <c r="L670" s="148">
        <v>619970</v>
      </c>
      <c r="M670" s="15">
        <v>44382</v>
      </c>
      <c r="N670" s="148">
        <v>709089</v>
      </c>
      <c r="O670" s="192" t="s">
        <v>27</v>
      </c>
      <c r="P670" s="71" t="s">
        <v>5106</v>
      </c>
      <c r="Q670" s="426">
        <v>47500000</v>
      </c>
      <c r="R670" s="426"/>
      <c r="S670" s="426"/>
      <c r="T670" s="14"/>
      <c r="U670" s="162"/>
      <c r="V670" s="14"/>
      <c r="W670" s="14"/>
      <c r="X670" s="14"/>
    </row>
    <row r="671" spans="1:24" ht="25.5" customHeight="1">
      <c r="A671" s="45">
        <v>655</v>
      </c>
      <c r="B671" s="118">
        <v>44370</v>
      </c>
      <c r="C671" s="14"/>
      <c r="D671" s="192" t="s">
        <v>5</v>
      </c>
      <c r="E671" s="189" t="s">
        <v>7903</v>
      </c>
      <c r="F671" s="131">
        <f t="shared" si="11"/>
        <v>44384</v>
      </c>
      <c r="G671" s="131"/>
      <c r="H671" s="239" t="s">
        <v>7904</v>
      </c>
      <c r="I671" s="171" t="s">
        <v>6412</v>
      </c>
      <c r="J671" s="171" t="s">
        <v>7905</v>
      </c>
      <c r="K671" s="171" t="s">
        <v>419</v>
      </c>
      <c r="L671" s="148"/>
      <c r="M671" s="15">
        <v>44376</v>
      </c>
      <c r="N671" s="148">
        <v>630562</v>
      </c>
      <c r="O671" s="192" t="s">
        <v>5</v>
      </c>
      <c r="P671" s="14" t="s">
        <v>5252</v>
      </c>
      <c r="Q671" s="426"/>
      <c r="R671" s="426"/>
      <c r="S671" s="426"/>
      <c r="T671" s="42"/>
      <c r="U671" s="220"/>
      <c r="V671" s="42"/>
    </row>
    <row r="672" spans="1:24" ht="63.75" customHeight="1">
      <c r="A672" s="14">
        <v>656</v>
      </c>
      <c r="B672" s="15">
        <v>44371</v>
      </c>
      <c r="C672" s="14"/>
      <c r="D672" s="192" t="s">
        <v>23</v>
      </c>
      <c r="E672" s="189" t="s">
        <v>7906</v>
      </c>
      <c r="F672" s="131">
        <f t="shared" si="11"/>
        <v>44385</v>
      </c>
      <c r="G672" s="131"/>
      <c r="H672" s="239" t="s">
        <v>7907</v>
      </c>
      <c r="I672" s="171" t="s">
        <v>6408</v>
      </c>
      <c r="J672" s="171" t="s">
        <v>6585</v>
      </c>
      <c r="K672" s="171" t="s">
        <v>121</v>
      </c>
      <c r="L672" s="178" t="s">
        <v>7908</v>
      </c>
      <c r="M672" s="399" t="s">
        <v>7872</v>
      </c>
      <c r="N672" s="118" t="s">
        <v>7909</v>
      </c>
      <c r="O672" s="192" t="s">
        <v>23</v>
      </c>
      <c r="P672" s="427" t="s">
        <v>4327</v>
      </c>
      <c r="Q672" s="426">
        <v>88000000</v>
      </c>
      <c r="R672" s="426"/>
      <c r="S672" s="426"/>
      <c r="T672" s="14" t="s">
        <v>7910</v>
      </c>
      <c r="U672" s="162">
        <v>880000</v>
      </c>
      <c r="V672" s="14"/>
      <c r="W672" s="23" t="s">
        <v>7911</v>
      </c>
      <c r="X672" s="14"/>
    </row>
    <row r="673" spans="1:24" ht="25.5" customHeight="1">
      <c r="A673" s="45">
        <v>657</v>
      </c>
      <c r="B673" s="15">
        <v>44371</v>
      </c>
      <c r="C673" s="14"/>
      <c r="D673" s="192" t="s">
        <v>5</v>
      </c>
      <c r="E673" s="189" t="s">
        <v>7912</v>
      </c>
      <c r="F673" s="131">
        <f t="shared" si="11"/>
        <v>44385</v>
      </c>
      <c r="G673" s="131"/>
      <c r="H673" s="239" t="s">
        <v>7748</v>
      </c>
      <c r="I673" s="171" t="s">
        <v>6414</v>
      </c>
      <c r="J673" s="171" t="s">
        <v>1946</v>
      </c>
      <c r="K673" s="171" t="s">
        <v>416</v>
      </c>
      <c r="L673" s="178"/>
      <c r="M673" s="15">
        <v>44376</v>
      </c>
      <c r="N673" s="148">
        <v>646268</v>
      </c>
      <c r="O673" s="192" t="s">
        <v>5</v>
      </c>
      <c r="P673" s="14" t="s">
        <v>6475</v>
      </c>
      <c r="Q673" s="426"/>
      <c r="R673" s="426"/>
      <c r="S673" s="426"/>
      <c r="T673" s="42"/>
      <c r="U673" s="220"/>
      <c r="V673" s="42"/>
    </row>
    <row r="674" spans="1:24" ht="25.5" customHeight="1">
      <c r="A674" s="14">
        <v>658</v>
      </c>
      <c r="B674" s="15">
        <v>44371</v>
      </c>
      <c r="C674" s="14"/>
      <c r="D674" s="192" t="s">
        <v>34</v>
      </c>
      <c r="E674" s="14" t="s">
        <v>7913</v>
      </c>
      <c r="F674" s="131">
        <f t="shared" si="11"/>
        <v>44385</v>
      </c>
      <c r="G674" s="131"/>
      <c r="H674" s="239" t="s">
        <v>7914</v>
      </c>
      <c r="I674" s="171" t="s">
        <v>6412</v>
      </c>
      <c r="J674" s="171" t="s">
        <v>6779</v>
      </c>
      <c r="K674" s="171" t="s">
        <v>422</v>
      </c>
      <c r="M674" s="15">
        <v>44379</v>
      </c>
      <c r="N674" s="148">
        <v>683157</v>
      </c>
      <c r="O674" s="192" t="s">
        <v>34</v>
      </c>
      <c r="P674" s="14"/>
      <c r="Q674" s="426"/>
      <c r="R674" s="426"/>
      <c r="S674" s="426"/>
      <c r="T674" s="14"/>
      <c r="U674" s="162"/>
      <c r="V674" s="14"/>
      <c r="W674" s="14"/>
      <c r="X674" s="14"/>
    </row>
    <row r="675" spans="1:24" ht="25.5" customHeight="1">
      <c r="A675" s="45">
        <v>659</v>
      </c>
      <c r="B675" s="15">
        <v>44371</v>
      </c>
      <c r="C675" s="14"/>
      <c r="D675" s="192" t="s">
        <v>23</v>
      </c>
      <c r="E675" s="361" t="s">
        <v>6583</v>
      </c>
      <c r="F675" s="131">
        <f t="shared" si="11"/>
        <v>44385</v>
      </c>
      <c r="G675" s="131"/>
      <c r="H675" s="239" t="s">
        <v>7915</v>
      </c>
      <c r="I675" s="171" t="s">
        <v>6409</v>
      </c>
      <c r="J675" s="171" t="s">
        <v>125</v>
      </c>
      <c r="K675" s="171" t="s">
        <v>121</v>
      </c>
      <c r="L675" s="98" t="s">
        <v>5226</v>
      </c>
      <c r="M675" s="399">
        <v>44385</v>
      </c>
      <c r="N675" s="399" t="s">
        <v>7916</v>
      </c>
      <c r="O675" s="192" t="s">
        <v>23</v>
      </c>
      <c r="P675" s="427" t="s">
        <v>4327</v>
      </c>
      <c r="Q675" s="426">
        <v>769382438</v>
      </c>
      <c r="R675" s="426"/>
      <c r="S675" s="426"/>
      <c r="T675" s="45"/>
      <c r="U675" s="167"/>
      <c r="V675" s="45"/>
    </row>
    <row r="676" spans="1:24" ht="25.5" customHeight="1">
      <c r="A676" s="14">
        <v>660</v>
      </c>
      <c r="B676" s="15">
        <v>44372</v>
      </c>
      <c r="C676" s="14"/>
      <c r="D676" s="192" t="s">
        <v>34</v>
      </c>
      <c r="E676" s="189" t="s">
        <v>352</v>
      </c>
      <c r="F676" s="131">
        <f t="shared" si="11"/>
        <v>44386</v>
      </c>
      <c r="G676" s="131"/>
      <c r="H676" s="239" t="s">
        <v>7917</v>
      </c>
      <c r="I676" s="171" t="s">
        <v>6409</v>
      </c>
      <c r="J676" s="171" t="s">
        <v>7607</v>
      </c>
      <c r="K676" s="171" t="s">
        <v>121</v>
      </c>
      <c r="L676" s="415">
        <v>3810</v>
      </c>
      <c r="M676" s="15">
        <v>44384</v>
      </c>
      <c r="N676" s="148">
        <v>734290</v>
      </c>
      <c r="O676" s="192" t="s">
        <v>34</v>
      </c>
      <c r="P676" s="427" t="s">
        <v>4327</v>
      </c>
      <c r="Q676" s="426">
        <v>162500000</v>
      </c>
      <c r="R676" s="426"/>
      <c r="S676" s="426"/>
      <c r="T676" s="14"/>
      <c r="U676" s="162"/>
      <c r="V676" s="14"/>
      <c r="W676" s="30"/>
      <c r="X676" s="30"/>
    </row>
    <row r="677" spans="1:24" ht="38.25" customHeight="1">
      <c r="A677" s="45">
        <v>661</v>
      </c>
      <c r="B677" s="15">
        <v>44372</v>
      </c>
      <c r="C677" s="14"/>
      <c r="D677" s="192" t="s">
        <v>34</v>
      </c>
      <c r="E677" s="189" t="s">
        <v>352</v>
      </c>
      <c r="F677" s="131">
        <f t="shared" si="11"/>
        <v>44386</v>
      </c>
      <c r="G677" s="131"/>
      <c r="H677" s="262" t="s">
        <v>7918</v>
      </c>
      <c r="I677" s="171" t="s">
        <v>6410</v>
      </c>
      <c r="J677" s="171" t="s">
        <v>4782</v>
      </c>
      <c r="K677" s="171" t="s">
        <v>450</v>
      </c>
      <c r="L677" s="415">
        <v>3655</v>
      </c>
      <c r="M677" s="15">
        <v>44385</v>
      </c>
      <c r="N677" s="148">
        <v>742326</v>
      </c>
      <c r="O677" s="192" t="s">
        <v>34</v>
      </c>
      <c r="P677" s="14" t="s">
        <v>4370</v>
      </c>
      <c r="Q677" s="426">
        <v>25000000</v>
      </c>
      <c r="R677" s="426"/>
      <c r="S677" s="426"/>
      <c r="T677" s="14"/>
      <c r="U677" s="162"/>
      <c r="V677" s="14"/>
    </row>
    <row r="678" spans="1:24" ht="25.5" customHeight="1">
      <c r="A678" s="14">
        <v>662</v>
      </c>
      <c r="B678" s="15">
        <v>44372</v>
      </c>
      <c r="C678" s="14"/>
      <c r="D678" s="192" t="s">
        <v>23</v>
      </c>
      <c r="E678" s="189" t="s">
        <v>552</v>
      </c>
      <c r="F678" s="131">
        <f t="shared" si="11"/>
        <v>44386</v>
      </c>
      <c r="G678" s="131"/>
      <c r="H678" s="239" t="s">
        <v>185</v>
      </c>
      <c r="I678" s="171" t="s">
        <v>6409</v>
      </c>
      <c r="J678" s="171" t="s">
        <v>7919</v>
      </c>
      <c r="K678" s="171" t="s">
        <v>121</v>
      </c>
      <c r="L678" s="178" t="s">
        <v>5267</v>
      </c>
      <c r="M678" s="399">
        <v>44386</v>
      </c>
      <c r="N678" s="399" t="s">
        <v>5322</v>
      </c>
      <c r="O678" s="192" t="s">
        <v>23</v>
      </c>
      <c r="P678" s="427" t="s">
        <v>4327</v>
      </c>
      <c r="Q678" s="426">
        <v>1107302663</v>
      </c>
      <c r="R678" s="426"/>
      <c r="S678" s="426"/>
      <c r="T678" s="14"/>
      <c r="U678" s="162"/>
      <c r="V678" s="14"/>
    </row>
    <row r="679" spans="1:24" ht="51" customHeight="1">
      <c r="A679" s="45">
        <v>663</v>
      </c>
      <c r="B679" s="15">
        <v>44372</v>
      </c>
      <c r="C679" s="14"/>
      <c r="D679" s="192" t="s">
        <v>27</v>
      </c>
      <c r="E679" s="189" t="s">
        <v>7920</v>
      </c>
      <c r="F679" s="131">
        <f t="shared" si="11"/>
        <v>44386</v>
      </c>
      <c r="G679" s="131"/>
      <c r="H679" s="239" t="s">
        <v>7921</v>
      </c>
      <c r="I679" s="171" t="s">
        <v>6411</v>
      </c>
      <c r="J679" s="171" t="s">
        <v>1059</v>
      </c>
      <c r="K679" s="171" t="s">
        <v>1060</v>
      </c>
      <c r="L679" s="148"/>
      <c r="M679" s="15">
        <v>44379</v>
      </c>
      <c r="N679" s="148">
        <v>706897</v>
      </c>
      <c r="O679" s="192" t="s">
        <v>27</v>
      </c>
      <c r="P679" s="113" t="s">
        <v>4429</v>
      </c>
      <c r="Q679" s="426">
        <v>1900000000</v>
      </c>
      <c r="R679" s="426"/>
      <c r="S679" s="426"/>
      <c r="T679" s="14"/>
      <c r="U679" s="162"/>
      <c r="V679" s="14"/>
    </row>
    <row r="680" spans="1:24" ht="38.25" customHeight="1">
      <c r="A680" s="14">
        <v>664</v>
      </c>
      <c r="B680" s="15">
        <v>44372</v>
      </c>
      <c r="C680" s="14"/>
      <c r="D680" s="192" t="s">
        <v>15</v>
      </c>
      <c r="E680" s="14" t="s">
        <v>7922</v>
      </c>
      <c r="F680" s="131">
        <f t="shared" si="11"/>
        <v>44386</v>
      </c>
      <c r="G680" s="131"/>
      <c r="H680" s="239" t="s">
        <v>7923</v>
      </c>
      <c r="I680" s="171" t="s">
        <v>6409</v>
      </c>
      <c r="J680" s="171" t="s">
        <v>7924</v>
      </c>
      <c r="K680" s="171" t="s">
        <v>426</v>
      </c>
      <c r="L680" s="217" t="s">
        <v>7925</v>
      </c>
      <c r="M680" s="118">
        <v>44386</v>
      </c>
      <c r="N680" s="351" t="s">
        <v>7926</v>
      </c>
      <c r="O680" s="192" t="s">
        <v>15</v>
      </c>
      <c r="P680" s="14" t="s">
        <v>5106</v>
      </c>
      <c r="Q680" s="426">
        <v>50000000</v>
      </c>
      <c r="R680" s="426" t="s">
        <v>6487</v>
      </c>
      <c r="S680" s="426"/>
      <c r="T680" s="14"/>
      <c r="U680" s="162"/>
      <c r="V680" s="14"/>
    </row>
    <row r="681" spans="1:24" ht="38.25" customHeight="1">
      <c r="A681" s="45">
        <v>665</v>
      </c>
      <c r="B681" s="15">
        <v>44372</v>
      </c>
      <c r="C681" s="14"/>
      <c r="D681" s="192" t="s">
        <v>15</v>
      </c>
      <c r="E681" s="189" t="s">
        <v>308</v>
      </c>
      <c r="F681" s="131">
        <f t="shared" si="11"/>
        <v>44386</v>
      </c>
      <c r="G681" s="131"/>
      <c r="H681" s="239" t="s">
        <v>6799</v>
      </c>
      <c r="I681" s="171" t="s">
        <v>6409</v>
      </c>
      <c r="J681" s="171" t="s">
        <v>6800</v>
      </c>
      <c r="K681" s="171" t="s">
        <v>964</v>
      </c>
      <c r="L681" s="217" t="s">
        <v>7927</v>
      </c>
      <c r="M681" s="15">
        <v>44386</v>
      </c>
      <c r="N681" s="351" t="s">
        <v>7928</v>
      </c>
      <c r="O681" s="192" t="s">
        <v>15</v>
      </c>
      <c r="P681" s="427" t="s">
        <v>4327</v>
      </c>
      <c r="Q681" s="426">
        <v>43831000</v>
      </c>
      <c r="R681" s="426" t="s">
        <v>5634</v>
      </c>
      <c r="S681" s="426"/>
      <c r="T681" s="25"/>
      <c r="U681" s="219"/>
      <c r="V681" s="25"/>
    </row>
    <row r="682" spans="1:24" ht="25.5" customHeight="1">
      <c r="A682" s="14">
        <v>666</v>
      </c>
      <c r="B682" s="15">
        <v>44372</v>
      </c>
      <c r="C682" s="14"/>
      <c r="D682" s="192" t="s">
        <v>1002</v>
      </c>
      <c r="E682" s="189" t="s">
        <v>7929</v>
      </c>
      <c r="F682" s="131">
        <f t="shared" si="11"/>
        <v>44386</v>
      </c>
      <c r="G682" s="131"/>
      <c r="H682" s="239" t="s">
        <v>7930</v>
      </c>
      <c r="I682" s="171" t="s">
        <v>6409</v>
      </c>
      <c r="J682" s="181" t="s">
        <v>944</v>
      </c>
      <c r="K682" s="171" t="s">
        <v>841</v>
      </c>
      <c r="L682" s="351" t="s">
        <v>7931</v>
      </c>
      <c r="M682" s="15">
        <v>44385</v>
      </c>
      <c r="N682" s="351" t="s">
        <v>7932</v>
      </c>
      <c r="O682" s="192" t="s">
        <v>1002</v>
      </c>
      <c r="P682" s="14" t="s">
        <v>4327</v>
      </c>
      <c r="Q682" s="426">
        <v>1572847500</v>
      </c>
      <c r="R682" s="426"/>
      <c r="S682" s="460"/>
      <c r="T682" s="14"/>
      <c r="U682" s="162"/>
      <c r="V682" s="14"/>
      <c r="W682" s="14"/>
      <c r="X682" s="14"/>
    </row>
    <row r="683" spans="1:24" ht="38.25" customHeight="1">
      <c r="A683" s="45">
        <v>667</v>
      </c>
      <c r="B683" s="15">
        <v>44372</v>
      </c>
      <c r="C683" s="14"/>
      <c r="D683" s="192" t="s">
        <v>1002</v>
      </c>
      <c r="E683" s="189" t="s">
        <v>7929</v>
      </c>
      <c r="F683" s="131">
        <f t="shared" si="11"/>
        <v>44386</v>
      </c>
      <c r="G683" s="131"/>
      <c r="H683" s="239" t="s">
        <v>7933</v>
      </c>
      <c r="I683" s="171" t="s">
        <v>6409</v>
      </c>
      <c r="J683" s="181" t="s">
        <v>944</v>
      </c>
      <c r="K683" s="171" t="s">
        <v>841</v>
      </c>
      <c r="L683" s="351" t="s">
        <v>7934</v>
      </c>
      <c r="M683" s="15">
        <v>44384</v>
      </c>
      <c r="N683" s="351" t="s">
        <v>7935</v>
      </c>
      <c r="O683" s="192" t="s">
        <v>1002</v>
      </c>
      <c r="P683" s="14" t="s">
        <v>4703</v>
      </c>
      <c r="Q683" s="426">
        <v>175000000</v>
      </c>
      <c r="R683" s="426"/>
      <c r="S683" s="426"/>
      <c r="T683" s="42"/>
      <c r="U683" s="220"/>
      <c r="V683" s="42"/>
    </row>
    <row r="684" spans="1:24" ht="63.75" customHeight="1">
      <c r="A684" s="14">
        <v>668</v>
      </c>
      <c r="B684" s="15">
        <v>44372</v>
      </c>
      <c r="C684" s="14"/>
      <c r="D684" s="192" t="s">
        <v>1002</v>
      </c>
      <c r="E684" s="189" t="s">
        <v>7119</v>
      </c>
      <c r="F684" s="131">
        <f t="shared" si="11"/>
        <v>44386</v>
      </c>
      <c r="G684" s="131"/>
      <c r="H684" s="239" t="s">
        <v>7936</v>
      </c>
      <c r="I684" s="171" t="s">
        <v>6408</v>
      </c>
      <c r="J684" s="171" t="s">
        <v>125</v>
      </c>
      <c r="K684" s="171" t="s">
        <v>121</v>
      </c>
      <c r="L684" s="351" t="s">
        <v>7937</v>
      </c>
      <c r="M684" s="15">
        <v>44384</v>
      </c>
      <c r="N684" s="351" t="s">
        <v>7938</v>
      </c>
      <c r="O684" s="192" t="s">
        <v>1002</v>
      </c>
      <c r="P684" s="427" t="s">
        <v>4327</v>
      </c>
      <c r="Q684" s="426">
        <v>12599850000</v>
      </c>
      <c r="R684" s="426"/>
      <c r="S684" s="426"/>
      <c r="T684" s="14"/>
      <c r="U684" s="162"/>
      <c r="V684" s="14"/>
      <c r="W684" s="14"/>
      <c r="X684" s="14"/>
    </row>
    <row r="685" spans="1:24" ht="25.5" customHeight="1">
      <c r="A685" s="45">
        <v>669</v>
      </c>
      <c r="B685" s="15">
        <v>44372</v>
      </c>
      <c r="C685" s="14"/>
      <c r="D685" s="192" t="s">
        <v>5</v>
      </c>
      <c r="E685" s="189" t="s">
        <v>7141</v>
      </c>
      <c r="F685" s="131">
        <f t="shared" si="11"/>
        <v>44386</v>
      </c>
      <c r="G685" s="131"/>
      <c r="H685" s="239" t="s">
        <v>7939</v>
      </c>
      <c r="I685" s="171" t="s">
        <v>6412</v>
      </c>
      <c r="J685" s="171" t="s">
        <v>125</v>
      </c>
      <c r="K685" s="171" t="s">
        <v>121</v>
      </c>
      <c r="L685" s="178"/>
      <c r="M685" s="15">
        <v>44376</v>
      </c>
      <c r="N685" s="148">
        <v>646998</v>
      </c>
      <c r="O685" s="192" t="s">
        <v>5</v>
      </c>
      <c r="P685" s="14" t="s">
        <v>5476</v>
      </c>
      <c r="Q685" s="426"/>
      <c r="R685" s="426"/>
      <c r="S685" s="426"/>
      <c r="T685" s="45"/>
      <c r="U685" s="167"/>
      <c r="V685" s="45"/>
    </row>
    <row r="686" spans="1:24" ht="38.25" customHeight="1">
      <c r="A686" s="14">
        <v>670</v>
      </c>
      <c r="B686" s="15">
        <v>44372</v>
      </c>
      <c r="C686" s="14"/>
      <c r="D686" s="192" t="s">
        <v>15</v>
      </c>
      <c r="E686" s="189" t="s">
        <v>412</v>
      </c>
      <c r="F686" s="131">
        <f t="shared" si="11"/>
        <v>44386</v>
      </c>
      <c r="G686" s="131"/>
      <c r="H686" s="239" t="s">
        <v>6403</v>
      </c>
      <c r="I686" s="171" t="s">
        <v>6408</v>
      </c>
      <c r="J686" s="171" t="s">
        <v>7940</v>
      </c>
      <c r="K686" s="171" t="s">
        <v>409</v>
      </c>
      <c r="L686" s="217" t="s">
        <v>7941</v>
      </c>
      <c r="M686" s="15">
        <v>44386</v>
      </c>
      <c r="N686" s="351" t="s">
        <v>7942</v>
      </c>
      <c r="O686" s="192" t="s">
        <v>15</v>
      </c>
      <c r="P686" s="14" t="s">
        <v>4370</v>
      </c>
      <c r="Q686" s="426">
        <v>122400400</v>
      </c>
      <c r="R686" s="426" t="s">
        <v>6487</v>
      </c>
      <c r="S686" s="426" t="s">
        <v>4669</v>
      </c>
      <c r="T686" s="202" t="s">
        <v>7943</v>
      </c>
      <c r="U686" s="219">
        <v>1300000</v>
      </c>
      <c r="V686" s="601" t="s">
        <v>5450</v>
      </c>
      <c r="W686" s="30"/>
      <c r="X686" s="30" t="s">
        <v>6625</v>
      </c>
    </row>
    <row r="687" spans="1:24" ht="51" customHeight="1">
      <c r="A687" s="45">
        <v>671</v>
      </c>
      <c r="B687" s="15">
        <v>44372</v>
      </c>
      <c r="C687" s="14"/>
      <c r="D687" s="192" t="s">
        <v>10</v>
      </c>
      <c r="E687" s="189" t="s">
        <v>7944</v>
      </c>
      <c r="F687" s="131">
        <f t="shared" si="11"/>
        <v>44386</v>
      </c>
      <c r="G687" s="131"/>
      <c r="H687" s="239" t="s">
        <v>7945</v>
      </c>
      <c r="I687" s="171" t="s">
        <v>6416</v>
      </c>
      <c r="J687" s="177" t="s">
        <v>335</v>
      </c>
      <c r="K687" s="171" t="s">
        <v>6973</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236</v>
      </c>
      <c r="F688" s="131">
        <f t="shared" si="11"/>
        <v>44386</v>
      </c>
      <c r="G688" s="131"/>
      <c r="H688" s="171" t="s">
        <v>7946</v>
      </c>
      <c r="I688" s="171" t="s">
        <v>6409</v>
      </c>
      <c r="J688" s="171" t="s">
        <v>2720</v>
      </c>
      <c r="K688" s="171" t="s">
        <v>409</v>
      </c>
      <c r="L688" s="148">
        <v>632754</v>
      </c>
      <c r="M688" s="15">
        <v>44384</v>
      </c>
      <c r="N688" s="148">
        <v>726256</v>
      </c>
      <c r="O688" s="192" t="s">
        <v>27</v>
      </c>
      <c r="P688" s="14" t="s">
        <v>4370</v>
      </c>
      <c r="Q688" s="426">
        <v>135637400</v>
      </c>
      <c r="R688" s="438"/>
      <c r="S688" s="426"/>
      <c r="T688" s="45"/>
      <c r="U688" s="167"/>
      <c r="V688" s="45"/>
    </row>
    <row r="689" spans="1:24" ht="38.25" customHeight="1">
      <c r="A689" s="45">
        <v>673</v>
      </c>
      <c r="B689" s="15">
        <v>44372</v>
      </c>
      <c r="C689" s="14"/>
      <c r="D689" s="192" t="s">
        <v>27</v>
      </c>
      <c r="E689" s="113" t="s">
        <v>236</v>
      </c>
      <c r="F689" s="131">
        <f t="shared" si="11"/>
        <v>44386</v>
      </c>
      <c r="G689" s="131"/>
      <c r="H689" s="171" t="s">
        <v>7947</v>
      </c>
      <c r="I689" s="171" t="s">
        <v>6408</v>
      </c>
      <c r="J689" s="171" t="s">
        <v>2720</v>
      </c>
      <c r="K689" s="171" t="s">
        <v>409</v>
      </c>
      <c r="L689" s="148">
        <v>634580</v>
      </c>
      <c r="M689" s="15">
        <v>44384</v>
      </c>
      <c r="N689" s="148">
        <v>726256</v>
      </c>
      <c r="O689" s="192" t="s">
        <v>27</v>
      </c>
      <c r="P689" s="14" t="s">
        <v>816</v>
      </c>
      <c r="Q689" s="426">
        <v>180000000</v>
      </c>
      <c r="R689" s="426"/>
      <c r="S689" s="426"/>
      <c r="T689" s="202" t="s">
        <v>7948</v>
      </c>
      <c r="U689" s="162">
        <v>1800000</v>
      </c>
      <c r="V689" s="28"/>
      <c r="W689" s="225">
        <v>756570</v>
      </c>
      <c r="X689" s="30" t="s">
        <v>6625</v>
      </c>
    </row>
    <row r="690" spans="1:24" ht="76.5" customHeight="1">
      <c r="A690" s="14">
        <v>674</v>
      </c>
      <c r="B690" s="15">
        <v>44372</v>
      </c>
      <c r="C690" s="14"/>
      <c r="D690" s="192" t="s">
        <v>23</v>
      </c>
      <c r="E690" s="189" t="s">
        <v>2969</v>
      </c>
      <c r="F690" s="131">
        <f t="shared" si="11"/>
        <v>44386</v>
      </c>
      <c r="G690" s="131"/>
      <c r="H690" s="171" t="s">
        <v>7857</v>
      </c>
      <c r="I690" s="171" t="s">
        <v>6414</v>
      </c>
      <c r="J690" s="171" t="s">
        <v>125</v>
      </c>
      <c r="K690" s="171" t="s">
        <v>121</v>
      </c>
      <c r="L690" s="148" t="s">
        <v>355</v>
      </c>
      <c r="M690" s="15">
        <v>44376</v>
      </c>
      <c r="N690" s="118" t="s">
        <v>7949</v>
      </c>
      <c r="O690" s="192" t="s">
        <v>23</v>
      </c>
      <c r="P690" s="14" t="s">
        <v>4703</v>
      </c>
      <c r="Q690" s="426">
        <v>4275000000</v>
      </c>
      <c r="R690" s="426"/>
      <c r="S690" s="426"/>
      <c r="T690" s="14"/>
      <c r="U690" s="162"/>
      <c r="V690" s="14"/>
      <c r="W690" s="22"/>
      <c r="X690" s="22"/>
    </row>
    <row r="691" spans="1:24" ht="51" customHeight="1">
      <c r="A691" s="45">
        <v>675</v>
      </c>
      <c r="B691" s="15">
        <v>44373</v>
      </c>
      <c r="C691" s="14"/>
      <c r="D691" s="192" t="s">
        <v>27</v>
      </c>
      <c r="E691" s="189" t="s">
        <v>2690</v>
      </c>
      <c r="F691" s="131">
        <f t="shared" si="11"/>
        <v>44387</v>
      </c>
      <c r="G691" s="131"/>
      <c r="H691" s="171" t="s">
        <v>7950</v>
      </c>
      <c r="I691" s="171" t="s">
        <v>6412</v>
      </c>
      <c r="J691" s="171" t="s">
        <v>7951</v>
      </c>
      <c r="K691" s="171" t="s">
        <v>964</v>
      </c>
      <c r="L691" s="148"/>
      <c r="M691" s="15">
        <v>44376</v>
      </c>
      <c r="N691" s="148">
        <v>649555</v>
      </c>
      <c r="O691" s="192" t="s">
        <v>27</v>
      </c>
      <c r="P691" s="14" t="s">
        <v>4703</v>
      </c>
      <c r="Q691" s="426">
        <v>480000000</v>
      </c>
      <c r="R691" s="426"/>
      <c r="S691" s="426"/>
      <c r="T691" s="25"/>
      <c r="U691" s="219"/>
      <c r="V691" s="25"/>
      <c r="W691" s="35"/>
      <c r="X691" s="35"/>
    </row>
    <row r="692" spans="1:24" ht="38.25" customHeight="1">
      <c r="A692" s="14">
        <v>676</v>
      </c>
      <c r="B692" s="15">
        <v>44375</v>
      </c>
      <c r="C692" s="14"/>
      <c r="D692" s="192" t="s">
        <v>27</v>
      </c>
      <c r="E692" s="113" t="s">
        <v>236</v>
      </c>
      <c r="F692" s="131">
        <f t="shared" si="11"/>
        <v>44389</v>
      </c>
      <c r="G692" s="131"/>
      <c r="H692" s="239" t="s">
        <v>7952</v>
      </c>
      <c r="I692" s="171" t="s">
        <v>6408</v>
      </c>
      <c r="J692" s="171" t="s">
        <v>2720</v>
      </c>
      <c r="K692" s="171" t="s">
        <v>409</v>
      </c>
      <c r="L692" s="98" t="s">
        <v>7953</v>
      </c>
      <c r="M692" s="15">
        <v>44384</v>
      </c>
      <c r="N692" s="148">
        <v>726256</v>
      </c>
      <c r="O692" s="192" t="s">
        <v>27</v>
      </c>
      <c r="P692" s="14" t="s">
        <v>5351</v>
      </c>
      <c r="Q692" s="426">
        <v>100000000</v>
      </c>
      <c r="R692" s="426"/>
      <c r="S692" s="426" t="s">
        <v>6426</v>
      </c>
      <c r="T692" s="202" t="s">
        <v>7954</v>
      </c>
      <c r="U692" s="167">
        <v>1000000</v>
      </c>
      <c r="V692" s="600"/>
      <c r="W692" s="218">
        <v>756570</v>
      </c>
      <c r="X692" s="30" t="s">
        <v>6625</v>
      </c>
    </row>
    <row r="693" spans="1:24" ht="38.25" customHeight="1">
      <c r="A693" s="45">
        <v>677</v>
      </c>
      <c r="B693" s="15">
        <v>44375</v>
      </c>
      <c r="C693" s="14"/>
      <c r="D693" s="192" t="s">
        <v>23</v>
      </c>
      <c r="E693" s="189" t="s">
        <v>7955</v>
      </c>
      <c r="F693" s="131">
        <f t="shared" si="11"/>
        <v>44389</v>
      </c>
      <c r="G693" s="131"/>
      <c r="H693" s="239" t="s">
        <v>124</v>
      </c>
      <c r="I693" s="171" t="s">
        <v>6414</v>
      </c>
      <c r="J693" s="546" t="s">
        <v>125</v>
      </c>
      <c r="K693" s="171" t="s">
        <v>121</v>
      </c>
      <c r="L693" s="178" t="s">
        <v>355</v>
      </c>
      <c r="M693" s="15">
        <v>44376</v>
      </c>
      <c r="N693" s="118" t="s">
        <v>7956</v>
      </c>
      <c r="O693" s="192" t="s">
        <v>23</v>
      </c>
      <c r="P693" s="14" t="s">
        <v>4703</v>
      </c>
      <c r="Q693" s="426">
        <v>14224350000</v>
      </c>
      <c r="R693" s="426"/>
      <c r="S693" s="426"/>
      <c r="T693" s="14"/>
      <c r="U693" s="162"/>
      <c r="V693" s="14"/>
    </row>
    <row r="694" spans="1:24" ht="12.75" customHeight="1">
      <c r="A694" s="14">
        <v>678</v>
      </c>
      <c r="B694" s="15">
        <v>44375</v>
      </c>
      <c r="C694" s="14"/>
      <c r="D694" s="192" t="s">
        <v>23</v>
      </c>
      <c r="E694" s="189" t="s">
        <v>534</v>
      </c>
      <c r="F694" s="131">
        <f t="shared" si="11"/>
        <v>44389</v>
      </c>
      <c r="G694" s="131"/>
      <c r="H694" s="239" t="s">
        <v>7957</v>
      </c>
      <c r="I694" s="171" t="s">
        <v>6409</v>
      </c>
      <c r="J694" s="171" t="s">
        <v>522</v>
      </c>
      <c r="K694" s="181" t="s">
        <v>407</v>
      </c>
      <c r="L694" s="148" t="s">
        <v>7958</v>
      </c>
      <c r="M694" s="399">
        <v>44383</v>
      </c>
      <c r="N694" s="399" t="s">
        <v>7959</v>
      </c>
      <c r="O694" s="192" t="s">
        <v>23</v>
      </c>
      <c r="P694" s="14" t="s">
        <v>6475</v>
      </c>
      <c r="Q694" s="426">
        <v>430000000</v>
      </c>
      <c r="R694" s="426"/>
      <c r="S694" s="426"/>
      <c r="T694" s="14"/>
      <c r="U694" s="162"/>
      <c r="V694" s="14"/>
    </row>
    <row r="695" spans="1:24" ht="63.75" customHeight="1">
      <c r="A695" s="45">
        <v>679</v>
      </c>
      <c r="B695" s="15">
        <v>44375</v>
      </c>
      <c r="C695" s="14"/>
      <c r="D695" s="192" t="s">
        <v>23</v>
      </c>
      <c r="E695" s="189" t="s">
        <v>7960</v>
      </c>
      <c r="F695" s="131">
        <f t="shared" si="11"/>
        <v>44389</v>
      </c>
      <c r="G695" s="131"/>
      <c r="H695" s="239" t="s">
        <v>7961</v>
      </c>
      <c r="I695" s="171" t="s">
        <v>6412</v>
      </c>
      <c r="J695" s="171" t="s">
        <v>128</v>
      </c>
      <c r="K695" s="171" t="s">
        <v>1097</v>
      </c>
      <c r="L695" s="98" t="s">
        <v>355</v>
      </c>
      <c r="M695" s="399">
        <v>44376</v>
      </c>
      <c r="N695" s="399" t="s">
        <v>7962</v>
      </c>
      <c r="O695" s="192" t="s">
        <v>23</v>
      </c>
      <c r="P695" s="14" t="s">
        <v>4802</v>
      </c>
      <c r="Q695" s="426">
        <v>4150000000</v>
      </c>
      <c r="R695" s="426"/>
      <c r="S695" s="426"/>
      <c r="T695" s="14"/>
      <c r="U695" s="162"/>
      <c r="V695" s="14"/>
    </row>
    <row r="696" spans="1:24" ht="25.5" customHeight="1">
      <c r="A696" s="14">
        <v>680</v>
      </c>
      <c r="B696" s="15">
        <v>44375</v>
      </c>
      <c r="C696" s="14"/>
      <c r="D696" s="192" t="s">
        <v>23</v>
      </c>
      <c r="E696" s="14" t="s">
        <v>475</v>
      </c>
      <c r="F696" s="131">
        <f t="shared" si="11"/>
        <v>44389</v>
      </c>
      <c r="G696" s="131"/>
      <c r="H696" s="239" t="s">
        <v>7963</v>
      </c>
      <c r="I696" s="171" t="s">
        <v>6408</v>
      </c>
      <c r="J696" s="171" t="s">
        <v>125</v>
      </c>
      <c r="K696" s="171" t="s">
        <v>121</v>
      </c>
      <c r="L696" s="148"/>
      <c r="M696" s="399">
        <v>44396</v>
      </c>
      <c r="N696" s="399" t="s">
        <v>7964</v>
      </c>
      <c r="O696" s="192" t="s">
        <v>23</v>
      </c>
      <c r="P696" s="427" t="s">
        <v>4327</v>
      </c>
      <c r="Q696" s="426">
        <v>78660000</v>
      </c>
      <c r="R696" s="426"/>
      <c r="S696" s="426"/>
      <c r="T696" s="14"/>
      <c r="U696" s="162"/>
      <c r="V696" s="28"/>
      <c r="W696" s="30"/>
      <c r="X696" s="30"/>
    </row>
    <row r="697" spans="1:24" ht="38.25" customHeight="1">
      <c r="A697" s="45">
        <v>681</v>
      </c>
      <c r="B697" s="15">
        <v>44375</v>
      </c>
      <c r="C697" s="14"/>
      <c r="D697" s="192" t="s">
        <v>15</v>
      </c>
      <c r="E697" s="189" t="s">
        <v>7965</v>
      </c>
      <c r="F697" s="131">
        <f t="shared" si="11"/>
        <v>44389</v>
      </c>
      <c r="G697" s="131"/>
      <c r="H697" s="239" t="s">
        <v>7966</v>
      </c>
      <c r="I697" s="171" t="s">
        <v>6409</v>
      </c>
      <c r="J697" s="171" t="s">
        <v>4726</v>
      </c>
      <c r="K697" s="171" t="s">
        <v>409</v>
      </c>
      <c r="L697" s="217" t="s">
        <v>5139</v>
      </c>
      <c r="M697" s="15">
        <v>44396</v>
      </c>
      <c r="N697" s="351" t="s">
        <v>7967</v>
      </c>
      <c r="O697" s="192" t="s">
        <v>15</v>
      </c>
      <c r="P697" s="14" t="s">
        <v>4327</v>
      </c>
      <c r="Q697" s="426">
        <v>100000000</v>
      </c>
      <c r="R697" s="426" t="s">
        <v>6487</v>
      </c>
      <c r="S697" s="426"/>
      <c r="T697" s="14"/>
      <c r="U697" s="162"/>
      <c r="V697" s="14"/>
    </row>
    <row r="698" spans="1:24" ht="25.5" customHeight="1">
      <c r="A698" s="14">
        <v>682</v>
      </c>
      <c r="B698" s="15">
        <v>44375</v>
      </c>
      <c r="C698" s="14"/>
      <c r="D698" s="192" t="s">
        <v>34</v>
      </c>
      <c r="E698" s="189" t="s">
        <v>417</v>
      </c>
      <c r="F698" s="131">
        <f t="shared" si="11"/>
        <v>44389</v>
      </c>
      <c r="G698" s="131"/>
      <c r="H698" s="239" t="s">
        <v>7968</v>
      </c>
      <c r="I698" s="171" t="s">
        <v>6411</v>
      </c>
      <c r="J698" s="171" t="s">
        <v>182</v>
      </c>
      <c r="K698" s="171" t="s">
        <v>456</v>
      </c>
      <c r="L698" s="415"/>
      <c r="M698" s="399">
        <v>44386</v>
      </c>
      <c r="N698" s="351" t="s">
        <v>7969</v>
      </c>
      <c r="O698" s="192" t="s">
        <v>34</v>
      </c>
      <c r="P698" s="14"/>
      <c r="Q698" s="426"/>
      <c r="R698" s="426"/>
      <c r="S698" s="426"/>
      <c r="T698" s="14"/>
      <c r="U698" s="162"/>
      <c r="V698" s="14"/>
      <c r="W698" s="30"/>
      <c r="X698" s="30"/>
    </row>
    <row r="699" spans="1:24" ht="51" customHeight="1">
      <c r="A699" s="45">
        <v>683</v>
      </c>
      <c r="B699" s="15">
        <v>44375</v>
      </c>
      <c r="C699" s="14"/>
      <c r="D699" s="192" t="s">
        <v>5</v>
      </c>
      <c r="E699" s="189" t="s">
        <v>7970</v>
      </c>
      <c r="F699" s="131">
        <f t="shared" si="11"/>
        <v>44389</v>
      </c>
      <c r="G699" s="131"/>
      <c r="H699" s="239" t="s">
        <v>7971</v>
      </c>
      <c r="I699" s="171" t="s">
        <v>6409</v>
      </c>
      <c r="J699" s="171" t="s">
        <v>5359</v>
      </c>
      <c r="K699" s="171" t="s">
        <v>964</v>
      </c>
      <c r="L699" s="148">
        <v>661607</v>
      </c>
      <c r="M699" s="15" t="s">
        <v>7972</v>
      </c>
      <c r="N699" s="148">
        <v>723699</v>
      </c>
      <c r="O699" s="192" t="s">
        <v>5</v>
      </c>
      <c r="P699" s="14" t="s">
        <v>4327</v>
      </c>
      <c r="Q699" s="426">
        <v>30000000</v>
      </c>
      <c r="R699" s="426"/>
      <c r="S699" s="426"/>
      <c r="T699" s="14"/>
      <c r="U699" s="162"/>
      <c r="V699" s="14"/>
    </row>
    <row r="700" spans="1:24" ht="38.25" customHeight="1">
      <c r="A700" s="14">
        <v>684</v>
      </c>
      <c r="B700" s="15">
        <v>44375</v>
      </c>
      <c r="C700" s="14"/>
      <c r="D700" s="192" t="s">
        <v>1002</v>
      </c>
      <c r="E700" s="189" t="s">
        <v>7973</v>
      </c>
      <c r="F700" s="131">
        <f t="shared" si="11"/>
        <v>44389</v>
      </c>
      <c r="G700" s="131"/>
      <c r="H700" s="239" t="s">
        <v>7974</v>
      </c>
      <c r="I700" s="171" t="s">
        <v>6409</v>
      </c>
      <c r="J700" s="181" t="s">
        <v>944</v>
      </c>
      <c r="K700" s="171" t="s">
        <v>841</v>
      </c>
      <c r="L700" s="351" t="s">
        <v>7934</v>
      </c>
      <c r="M700" s="15">
        <v>44385</v>
      </c>
      <c r="N700" s="351" t="s">
        <v>7932</v>
      </c>
      <c r="O700" s="192" t="s">
        <v>1002</v>
      </c>
      <c r="P700" s="14" t="s">
        <v>4327</v>
      </c>
      <c r="Q700" s="426">
        <v>1572847500</v>
      </c>
      <c r="R700" s="426"/>
      <c r="S700" s="438"/>
      <c r="T700" s="14"/>
      <c r="U700" s="162"/>
      <c r="V700" s="14"/>
    </row>
    <row r="701" spans="1:24" ht="51" customHeight="1">
      <c r="A701" s="45">
        <v>685</v>
      </c>
      <c r="B701" s="15">
        <v>44375</v>
      </c>
      <c r="C701" s="14"/>
      <c r="D701" s="192" t="s">
        <v>5</v>
      </c>
      <c r="E701" s="189" t="s">
        <v>2324</v>
      </c>
      <c r="F701" s="131">
        <f t="shared" si="11"/>
        <v>44389</v>
      </c>
      <c r="G701" s="131"/>
      <c r="H701" s="239" t="s">
        <v>7975</v>
      </c>
      <c r="I701" s="171" t="s">
        <v>6408</v>
      </c>
      <c r="J701" s="171" t="s">
        <v>1063</v>
      </c>
      <c r="K701" s="171" t="s">
        <v>853</v>
      </c>
      <c r="L701" s="148">
        <v>664529</v>
      </c>
      <c r="M701" s="15" t="s">
        <v>7976</v>
      </c>
      <c r="N701" s="148">
        <v>753283</v>
      </c>
      <c r="O701" s="192" t="s">
        <v>5</v>
      </c>
      <c r="P701" s="25" t="s">
        <v>4802</v>
      </c>
      <c r="Q701" s="426">
        <v>833583600</v>
      </c>
      <c r="R701" s="442"/>
      <c r="S701" s="442" t="s">
        <v>19</v>
      </c>
      <c r="T701" s="25"/>
      <c r="U701" s="219"/>
      <c r="V701" s="33"/>
      <c r="W701" s="30"/>
      <c r="X701" s="30"/>
    </row>
    <row r="702" spans="1:24" ht="25.5" customHeight="1">
      <c r="A702" s="14">
        <v>686</v>
      </c>
      <c r="B702" s="15">
        <v>44376</v>
      </c>
      <c r="C702" s="14"/>
      <c r="D702" s="192" t="s">
        <v>15</v>
      </c>
      <c r="E702" s="192" t="s">
        <v>6767</v>
      </c>
      <c r="F702" s="131">
        <f t="shared" si="11"/>
        <v>44390</v>
      </c>
      <c r="G702" s="131"/>
      <c r="H702" s="239" t="s">
        <v>7977</v>
      </c>
      <c r="I702" s="171" t="s">
        <v>6409</v>
      </c>
      <c r="J702" s="171" t="s">
        <v>330</v>
      </c>
      <c r="K702" s="171" t="s">
        <v>875</v>
      </c>
      <c r="L702" s="98" t="s">
        <v>7833</v>
      </c>
      <c r="M702" s="15">
        <v>44396</v>
      </c>
      <c r="N702" s="351" t="s">
        <v>7978</v>
      </c>
      <c r="O702" s="446" t="s">
        <v>15</v>
      </c>
      <c r="P702" s="14" t="s">
        <v>4429</v>
      </c>
      <c r="Q702" s="426">
        <v>51000000</v>
      </c>
      <c r="R702" s="426" t="s">
        <v>6487</v>
      </c>
      <c r="S702" s="426"/>
      <c r="T702" s="14"/>
      <c r="U702" s="162"/>
      <c r="V702" s="14"/>
      <c r="W702" s="22"/>
      <c r="X702" s="22"/>
    </row>
    <row r="703" spans="1:24" ht="51" customHeight="1">
      <c r="A703" s="45">
        <v>687</v>
      </c>
      <c r="B703" s="15">
        <v>44376</v>
      </c>
      <c r="C703" s="14"/>
      <c r="D703" s="192" t="s">
        <v>27</v>
      </c>
      <c r="E703" s="192" t="s">
        <v>3360</v>
      </c>
      <c r="F703" s="131">
        <f t="shared" si="11"/>
        <v>44390</v>
      </c>
      <c r="G703" s="131"/>
      <c r="H703" s="239" t="s">
        <v>7979</v>
      </c>
      <c r="I703" s="171" t="s">
        <v>6409</v>
      </c>
      <c r="J703" s="171" t="s">
        <v>6585</v>
      </c>
      <c r="K703" s="171" t="s">
        <v>121</v>
      </c>
      <c r="L703" s="148">
        <v>648459</v>
      </c>
      <c r="M703" s="15">
        <v>44386</v>
      </c>
      <c r="N703" s="148">
        <v>757301</v>
      </c>
      <c r="O703" s="192" t="s">
        <v>27</v>
      </c>
      <c r="P703" s="427" t="s">
        <v>4327</v>
      </c>
      <c r="Q703" s="426">
        <v>3923565000</v>
      </c>
      <c r="R703" s="448"/>
      <c r="S703" s="434"/>
      <c r="T703" s="45"/>
      <c r="U703" s="167"/>
      <c r="V703" s="45"/>
    </row>
    <row r="704" spans="1:24" ht="38.25" customHeight="1">
      <c r="A704" s="14">
        <v>688</v>
      </c>
      <c r="B704" s="15">
        <v>44376</v>
      </c>
      <c r="C704" s="14"/>
      <c r="D704" s="192" t="s">
        <v>34</v>
      </c>
      <c r="E704" s="192" t="s">
        <v>265</v>
      </c>
      <c r="F704" s="131">
        <f t="shared" si="11"/>
        <v>44390</v>
      </c>
      <c r="G704" s="131"/>
      <c r="H704" s="239" t="s">
        <v>1256</v>
      </c>
      <c r="I704" s="171" t="s">
        <v>6412</v>
      </c>
      <c r="J704" s="171" t="s">
        <v>7980</v>
      </c>
      <c r="K704" s="171" t="s">
        <v>1097</v>
      </c>
      <c r="L704" s="415"/>
      <c r="M704" s="15">
        <v>44382</v>
      </c>
      <c r="N704" s="148">
        <v>706167</v>
      </c>
      <c r="O704" s="192" t="s">
        <v>34</v>
      </c>
      <c r="P704" s="98"/>
      <c r="Q704" s="426"/>
      <c r="R704" s="426"/>
      <c r="S704" s="426"/>
      <c r="T704" s="14"/>
      <c r="U704" s="162"/>
      <c r="V704" s="14"/>
    </row>
    <row r="705" spans="1:24" ht="25.5" customHeight="1">
      <c r="A705" s="45">
        <v>689</v>
      </c>
      <c r="B705" s="15">
        <v>44376</v>
      </c>
      <c r="C705" s="14"/>
      <c r="D705" s="192" t="s">
        <v>34</v>
      </c>
      <c r="E705" s="192" t="s">
        <v>7981</v>
      </c>
      <c r="F705" s="131">
        <f t="shared" si="11"/>
        <v>44390</v>
      </c>
      <c r="G705" s="131"/>
      <c r="H705" s="239" t="s">
        <v>7860</v>
      </c>
      <c r="I705" s="171" t="s">
        <v>6412</v>
      </c>
      <c r="J705" s="171" t="s">
        <v>1317</v>
      </c>
      <c r="K705" s="171" t="s">
        <v>419</v>
      </c>
      <c r="L705" s="415"/>
      <c r="M705" s="15">
        <v>44384</v>
      </c>
      <c r="N705" s="148">
        <v>737577</v>
      </c>
      <c r="O705" s="192" t="s">
        <v>34</v>
      </c>
      <c r="P705" s="14"/>
      <c r="Q705" s="426"/>
      <c r="R705" s="426"/>
      <c r="S705" s="426"/>
      <c r="T705" s="14"/>
      <c r="U705" s="162"/>
      <c r="V705" s="14"/>
    </row>
    <row r="706" spans="1:24" ht="25.5" customHeight="1">
      <c r="A706" s="14">
        <v>690</v>
      </c>
      <c r="B706" s="15">
        <v>44376</v>
      </c>
      <c r="C706" s="14"/>
      <c r="D706" s="192" t="s">
        <v>5</v>
      </c>
      <c r="E706" s="192" t="s">
        <v>7659</v>
      </c>
      <c r="F706" s="131">
        <f t="shared" si="11"/>
        <v>44390</v>
      </c>
      <c r="G706" s="131"/>
      <c r="H706" s="239" t="s">
        <v>7660</v>
      </c>
      <c r="I706" s="171" t="s">
        <v>6408</v>
      </c>
      <c r="J706" s="171" t="s">
        <v>125</v>
      </c>
      <c r="K706" s="171" t="s">
        <v>121</v>
      </c>
      <c r="L706" s="148"/>
      <c r="M706" s="15" t="s">
        <v>7976</v>
      </c>
      <c r="N706" s="148">
        <v>777755</v>
      </c>
      <c r="O706" s="192" t="s">
        <v>5</v>
      </c>
      <c r="P706" s="427" t="s">
        <v>4327</v>
      </c>
      <c r="Q706" s="426">
        <v>49400475</v>
      </c>
      <c r="R706" s="426"/>
      <c r="S706" s="426"/>
      <c r="T706" s="14"/>
      <c r="U706" s="162"/>
      <c r="V706" s="28"/>
      <c r="W706" s="30"/>
      <c r="X706" s="30"/>
    </row>
    <row r="707" spans="1:24" ht="25.5" customHeight="1">
      <c r="A707" s="45">
        <v>691</v>
      </c>
      <c r="B707" s="15">
        <v>44377</v>
      </c>
      <c r="C707" s="14"/>
      <c r="D707" s="192" t="s">
        <v>34</v>
      </c>
      <c r="E707" s="189" t="s">
        <v>7982</v>
      </c>
      <c r="F707" s="131">
        <f t="shared" si="11"/>
        <v>44391</v>
      </c>
      <c r="G707" s="131"/>
      <c r="H707" s="239" t="s">
        <v>7983</v>
      </c>
      <c r="I707" s="171" t="s">
        <v>6409</v>
      </c>
      <c r="J707" s="171" t="s">
        <v>224</v>
      </c>
      <c r="K707" s="171" t="s">
        <v>526</v>
      </c>
      <c r="L707" s="415">
        <v>3809</v>
      </c>
      <c r="M707" s="15">
        <v>44397</v>
      </c>
      <c r="N707" s="98" t="s">
        <v>5398</v>
      </c>
      <c r="O707" s="192" t="s">
        <v>34</v>
      </c>
      <c r="P707" s="17" t="s">
        <v>6475</v>
      </c>
      <c r="Q707" s="426">
        <v>3500000000</v>
      </c>
      <c r="R707" s="426"/>
      <c r="S707" s="426"/>
      <c r="T707" s="14"/>
      <c r="U707" s="162"/>
      <c r="V707" s="14"/>
    </row>
    <row r="708" spans="1:24" ht="25.5" customHeight="1">
      <c r="A708" s="14">
        <v>692</v>
      </c>
      <c r="B708" s="15">
        <v>44377</v>
      </c>
      <c r="C708" s="14"/>
      <c r="D708" s="192" t="s">
        <v>34</v>
      </c>
      <c r="E708" s="189" t="s">
        <v>7292</v>
      </c>
      <c r="F708" s="131">
        <f t="shared" si="11"/>
        <v>44391</v>
      </c>
      <c r="G708" s="131"/>
      <c r="H708" s="239" t="s">
        <v>2977</v>
      </c>
      <c r="I708" s="171" t="s">
        <v>6417</v>
      </c>
      <c r="J708" s="171" t="s">
        <v>7293</v>
      </c>
      <c r="K708" s="171" t="s">
        <v>964</v>
      </c>
      <c r="L708" s="415"/>
      <c r="M708" s="15"/>
      <c r="N708" s="148"/>
      <c r="O708" s="192" t="s">
        <v>34</v>
      </c>
      <c r="P708" s="178"/>
      <c r="Q708" s="426"/>
      <c r="R708" s="211"/>
      <c r="S708" s="426"/>
      <c r="T708" s="25"/>
      <c r="U708" s="219"/>
      <c r="V708" s="25"/>
    </row>
    <row r="709" spans="1:24" ht="51" customHeight="1">
      <c r="A709" s="45">
        <v>693</v>
      </c>
      <c r="B709" s="15">
        <v>44377</v>
      </c>
      <c r="C709" s="14"/>
      <c r="D709" s="192" t="s">
        <v>27</v>
      </c>
      <c r="E709" s="192" t="s">
        <v>2690</v>
      </c>
      <c r="F709" s="131">
        <f t="shared" si="11"/>
        <v>44391</v>
      </c>
      <c r="G709" s="131"/>
      <c r="H709" s="239" t="s">
        <v>7950</v>
      </c>
      <c r="I709" s="171" t="s">
        <v>6410</v>
      </c>
      <c r="J709" s="178" t="s">
        <v>7951</v>
      </c>
      <c r="K709" s="171" t="s">
        <v>964</v>
      </c>
      <c r="L709" s="148">
        <v>695940</v>
      </c>
      <c r="M709" s="15" t="s">
        <v>7984</v>
      </c>
      <c r="N709" s="148">
        <v>778485</v>
      </c>
      <c r="O709" s="192" t="s">
        <v>27</v>
      </c>
      <c r="P709" s="14" t="s">
        <v>4327</v>
      </c>
      <c r="Q709" s="426">
        <v>480000000</v>
      </c>
      <c r="R709" s="426"/>
      <c r="S709" s="426"/>
      <c r="T709" s="14"/>
      <c r="U709" s="162"/>
      <c r="V709" s="14"/>
      <c r="W709" s="14"/>
      <c r="X709" s="14"/>
    </row>
    <row r="710" spans="1:24" ht="63.75" customHeight="1">
      <c r="A710" s="14">
        <v>694</v>
      </c>
      <c r="B710" s="15">
        <v>44377</v>
      </c>
      <c r="C710" s="14"/>
      <c r="D710" s="192" t="s">
        <v>23</v>
      </c>
      <c r="E710" s="189" t="s">
        <v>7985</v>
      </c>
      <c r="F710" s="131">
        <f t="shared" si="11"/>
        <v>44391</v>
      </c>
      <c r="G710" s="131"/>
      <c r="H710" s="239" t="s">
        <v>7986</v>
      </c>
      <c r="I710" s="171" t="s">
        <v>6409</v>
      </c>
      <c r="J710" s="171" t="s">
        <v>7987</v>
      </c>
      <c r="K710" s="171" t="s">
        <v>5912</v>
      </c>
      <c r="L710" s="351" t="s">
        <v>7988</v>
      </c>
      <c r="M710" s="399">
        <v>44376</v>
      </c>
      <c r="N710" s="399" t="s">
        <v>7962</v>
      </c>
      <c r="O710" s="192" t="s">
        <v>23</v>
      </c>
      <c r="P710" s="14" t="s">
        <v>4429</v>
      </c>
      <c r="Q710" s="426">
        <v>40000000</v>
      </c>
      <c r="R710" s="426"/>
      <c r="S710" s="426"/>
      <c r="T710" s="45"/>
      <c r="U710" s="167"/>
      <c r="V710" s="45"/>
    </row>
    <row r="711" spans="1:24" ht="38.25" customHeight="1">
      <c r="A711" s="45">
        <v>695</v>
      </c>
      <c r="B711" s="15">
        <v>44377</v>
      </c>
      <c r="C711" s="14"/>
      <c r="D711" s="192" t="s">
        <v>5</v>
      </c>
      <c r="E711" s="189" t="s">
        <v>7989</v>
      </c>
      <c r="F711" s="131">
        <f t="shared" si="11"/>
        <v>44391</v>
      </c>
      <c r="G711" s="131"/>
      <c r="H711" s="239" t="s">
        <v>7990</v>
      </c>
      <c r="I711" s="171" t="s">
        <v>6412</v>
      </c>
      <c r="J711" s="171" t="s">
        <v>548</v>
      </c>
      <c r="K711" s="171" t="s">
        <v>1097</v>
      </c>
      <c r="L711" s="178"/>
      <c r="M711" s="15">
        <v>44382</v>
      </c>
      <c r="N711" s="148">
        <v>694479</v>
      </c>
      <c r="O711" s="192" t="s">
        <v>5</v>
      </c>
      <c r="P711" s="98" t="s">
        <v>5252</v>
      </c>
      <c r="Q711" s="426"/>
      <c r="R711" s="426"/>
      <c r="S711" s="426"/>
      <c r="T711" s="25"/>
      <c r="U711" s="219"/>
      <c r="V711" s="25"/>
    </row>
    <row r="712" spans="1:24" ht="25.5" customHeight="1">
      <c r="A712" s="14">
        <v>696</v>
      </c>
      <c r="B712" s="15">
        <v>44377</v>
      </c>
      <c r="C712" s="14"/>
      <c r="D712" s="192" t="s">
        <v>15</v>
      </c>
      <c r="E712" s="192" t="s">
        <v>7991</v>
      </c>
      <c r="F712" s="131">
        <f t="shared" si="11"/>
        <v>44391</v>
      </c>
      <c r="G712" s="131"/>
      <c r="H712" s="239" t="s">
        <v>7992</v>
      </c>
      <c r="I712" s="171" t="s">
        <v>6409</v>
      </c>
      <c r="J712" s="171" t="s">
        <v>125</v>
      </c>
      <c r="K712" s="171" t="s">
        <v>121</v>
      </c>
      <c r="L712" s="98" t="s">
        <v>7993</v>
      </c>
      <c r="M712" s="15">
        <v>44396</v>
      </c>
      <c r="N712" s="351" t="s">
        <v>7994</v>
      </c>
      <c r="O712" s="192" t="s">
        <v>15</v>
      </c>
      <c r="P712" s="427" t="s">
        <v>4327</v>
      </c>
      <c r="Q712" s="426">
        <v>800992500</v>
      </c>
      <c r="R712" s="426" t="s">
        <v>5634</v>
      </c>
      <c r="S712" s="426"/>
      <c r="T712" s="14"/>
      <c r="U712" s="162"/>
      <c r="V712" s="14"/>
      <c r="W712" s="14"/>
      <c r="X712" s="14"/>
    </row>
    <row r="713" spans="1:24" ht="25.5" customHeight="1">
      <c r="A713" s="45">
        <v>697</v>
      </c>
      <c r="B713" s="15">
        <v>44377</v>
      </c>
      <c r="C713" s="14"/>
      <c r="D713" s="178" t="s">
        <v>5</v>
      </c>
      <c r="E713" s="189" t="s">
        <v>7995</v>
      </c>
      <c r="F713" s="131">
        <f t="shared" si="11"/>
        <v>44391</v>
      </c>
      <c r="G713" s="131"/>
      <c r="H713" s="239" t="s">
        <v>7996</v>
      </c>
      <c r="I713" s="171" t="s">
        <v>6409</v>
      </c>
      <c r="J713" s="171" t="s">
        <v>125</v>
      </c>
      <c r="K713" s="171" t="s">
        <v>121</v>
      </c>
      <c r="L713" s="148">
        <v>694114</v>
      </c>
      <c r="M713" s="399" t="s">
        <v>7997</v>
      </c>
      <c r="N713" s="351" t="s">
        <v>7998</v>
      </c>
      <c r="O713" s="192" t="s">
        <v>5</v>
      </c>
      <c r="P713" s="427" t="s">
        <v>4327</v>
      </c>
      <c r="Q713" s="426">
        <v>185152815</v>
      </c>
      <c r="R713" s="426"/>
      <c r="S713" s="426"/>
      <c r="T713" s="14"/>
      <c r="U713" s="162"/>
      <c r="V713" s="14"/>
    </row>
    <row r="714" spans="1:24" ht="51" customHeight="1">
      <c r="A714" s="14">
        <v>698</v>
      </c>
      <c r="B714" s="15">
        <v>44377</v>
      </c>
      <c r="C714" s="14"/>
      <c r="D714" s="192" t="s">
        <v>15</v>
      </c>
      <c r="E714" s="189" t="s">
        <v>7999</v>
      </c>
      <c r="F714" s="131">
        <f t="shared" si="11"/>
        <v>44391</v>
      </c>
      <c r="G714" s="131"/>
      <c r="H714" s="239" t="s">
        <v>8000</v>
      </c>
      <c r="I714" s="171" t="s">
        <v>6412</v>
      </c>
      <c r="J714" s="181" t="s">
        <v>1059</v>
      </c>
      <c r="K714" s="171" t="s">
        <v>1060</v>
      </c>
      <c r="L714" s="98">
        <v>0</v>
      </c>
      <c r="M714" s="15">
        <v>44382</v>
      </c>
      <c r="N714" s="217" t="s">
        <v>8001</v>
      </c>
      <c r="O714" s="192" t="s">
        <v>15</v>
      </c>
      <c r="P714" s="98">
        <v>0</v>
      </c>
      <c r="Q714" s="426">
        <v>0</v>
      </c>
      <c r="R714" s="98">
        <v>0</v>
      </c>
      <c r="S714" s="98"/>
      <c r="T714" s="14"/>
      <c r="U714" s="162"/>
      <c r="V714" s="14"/>
    </row>
    <row r="715" spans="1:24" ht="38.25" customHeight="1">
      <c r="A715" s="45">
        <v>699</v>
      </c>
      <c r="B715" s="15">
        <v>44378</v>
      </c>
      <c r="C715" s="14"/>
      <c r="D715" s="192" t="s">
        <v>34</v>
      </c>
      <c r="E715" s="189" t="s">
        <v>359</v>
      </c>
      <c r="F715" s="131">
        <f t="shared" si="11"/>
        <v>44392</v>
      </c>
      <c r="G715" s="131"/>
      <c r="H715" s="239" t="s">
        <v>8002</v>
      </c>
      <c r="I715" s="171" t="s">
        <v>6412</v>
      </c>
      <c r="J715" s="171" t="s">
        <v>1946</v>
      </c>
      <c r="K715" s="171" t="s">
        <v>416</v>
      </c>
      <c r="L715" s="419"/>
      <c r="M715" s="15">
        <v>44383</v>
      </c>
      <c r="N715" s="148">
        <v>3867</v>
      </c>
      <c r="O715" s="192" t="s">
        <v>34</v>
      </c>
      <c r="P715" s="17"/>
      <c r="Q715" s="426"/>
      <c r="R715" s="426"/>
      <c r="S715" s="426"/>
      <c r="T715" s="25"/>
      <c r="U715" s="219"/>
      <c r="V715" s="25"/>
    </row>
    <row r="716" spans="1:24" ht="38.25" customHeight="1">
      <c r="A716" s="14">
        <v>700</v>
      </c>
      <c r="B716" s="15">
        <v>44378</v>
      </c>
      <c r="C716" s="14"/>
      <c r="D716" s="192" t="s">
        <v>23</v>
      </c>
      <c r="E716" s="189" t="s">
        <v>7955</v>
      </c>
      <c r="F716" s="131">
        <f t="shared" ref="F716:F779" si="12">B716+14</f>
        <v>44392</v>
      </c>
      <c r="G716" s="131"/>
      <c r="H716" s="239" t="s">
        <v>124</v>
      </c>
      <c r="I716" s="171" t="s">
        <v>6414</v>
      </c>
      <c r="J716" s="546" t="s">
        <v>125</v>
      </c>
      <c r="K716" s="171" t="s">
        <v>121</v>
      </c>
      <c r="L716" s="195" t="s">
        <v>355</v>
      </c>
      <c r="M716" s="399">
        <v>44382</v>
      </c>
      <c r="N716" s="399" t="s">
        <v>8003</v>
      </c>
      <c r="O716" s="192" t="s">
        <v>23</v>
      </c>
      <c r="P716" s="14" t="s">
        <v>4703</v>
      </c>
      <c r="Q716" s="426">
        <v>14224350000</v>
      </c>
      <c r="R716" s="426"/>
      <c r="S716" s="463"/>
      <c r="T716" s="14"/>
      <c r="U716" s="162"/>
      <c r="V716" s="14"/>
      <c r="W716" s="225"/>
      <c r="X716" s="30"/>
    </row>
    <row r="717" spans="1:24" ht="25.5" customHeight="1">
      <c r="A717" s="45">
        <v>701</v>
      </c>
      <c r="B717" s="15">
        <v>44378</v>
      </c>
      <c r="C717" s="14"/>
      <c r="D717" s="192" t="s">
        <v>27</v>
      </c>
      <c r="E717" s="189" t="s">
        <v>8004</v>
      </c>
      <c r="F717" s="131">
        <f t="shared" si="12"/>
        <v>44392</v>
      </c>
      <c r="G717" s="131"/>
      <c r="H717" s="239" t="s">
        <v>8005</v>
      </c>
      <c r="I717" s="171" t="s">
        <v>6409</v>
      </c>
      <c r="J717" s="171" t="s">
        <v>1946</v>
      </c>
      <c r="K717" s="171" t="s">
        <v>416</v>
      </c>
      <c r="L717" s="148">
        <v>695575</v>
      </c>
      <c r="M717" s="15" t="s">
        <v>8006</v>
      </c>
      <c r="N717" s="148">
        <v>815375</v>
      </c>
      <c r="O717" s="192" t="s">
        <v>27</v>
      </c>
      <c r="P717" s="14" t="s">
        <v>6475</v>
      </c>
      <c r="Q717" s="426">
        <v>1500000000</v>
      </c>
      <c r="R717" s="426"/>
      <c r="S717" s="426" t="s">
        <v>14</v>
      </c>
      <c r="T717" s="14"/>
      <c r="U717" s="162"/>
      <c r="V717" s="14"/>
      <c r="W717" s="14"/>
      <c r="X717" s="14"/>
    </row>
    <row r="718" spans="1:24" ht="25.5" customHeight="1">
      <c r="A718" s="14">
        <v>702</v>
      </c>
      <c r="B718" s="15">
        <v>44378</v>
      </c>
      <c r="C718" s="14"/>
      <c r="D718" s="192" t="s">
        <v>34</v>
      </c>
      <c r="E718" s="189" t="s">
        <v>4149</v>
      </c>
      <c r="F718" s="131">
        <f t="shared" si="12"/>
        <v>44392</v>
      </c>
      <c r="G718" s="131"/>
      <c r="H718" s="239" t="s">
        <v>7860</v>
      </c>
      <c r="I718" s="171" t="s">
        <v>6412</v>
      </c>
      <c r="J718" s="171" t="s">
        <v>1317</v>
      </c>
      <c r="K718" s="171" t="s">
        <v>419</v>
      </c>
      <c r="L718" s="415"/>
      <c r="M718" s="15">
        <v>44384</v>
      </c>
      <c r="N718" s="148">
        <v>737577</v>
      </c>
      <c r="O718" s="192" t="s">
        <v>34</v>
      </c>
      <c r="P718" s="178"/>
      <c r="Q718" s="426"/>
      <c r="R718" s="211"/>
      <c r="S718" s="426"/>
      <c r="T718" s="45"/>
      <c r="U718" s="167"/>
      <c r="V718" s="45"/>
    </row>
    <row r="719" spans="1:24" ht="25.5" customHeight="1">
      <c r="A719" s="45">
        <v>703</v>
      </c>
      <c r="B719" s="15">
        <v>44378</v>
      </c>
      <c r="C719" s="14"/>
      <c r="D719" s="192" t="s">
        <v>15</v>
      </c>
      <c r="E719" s="113" t="s">
        <v>8007</v>
      </c>
      <c r="F719" s="131">
        <f t="shared" si="12"/>
        <v>44392</v>
      </c>
      <c r="G719" s="131"/>
      <c r="H719" s="239" t="s">
        <v>8008</v>
      </c>
      <c r="I719" s="171" t="s">
        <v>6408</v>
      </c>
      <c r="J719" s="171" t="s">
        <v>522</v>
      </c>
      <c r="K719" s="181" t="s">
        <v>407</v>
      </c>
      <c r="L719" s="98" t="s">
        <v>8009</v>
      </c>
      <c r="M719" s="15">
        <v>44396</v>
      </c>
      <c r="N719" s="351" t="s">
        <v>8010</v>
      </c>
      <c r="O719" s="192" t="s">
        <v>15</v>
      </c>
      <c r="P719" s="14" t="s">
        <v>6475</v>
      </c>
      <c r="Q719" s="426">
        <v>1712000000</v>
      </c>
      <c r="R719" s="426" t="s">
        <v>5634</v>
      </c>
      <c r="S719" s="426"/>
      <c r="T719" s="14"/>
      <c r="U719" s="162"/>
      <c r="V719" s="28"/>
      <c r="W719" s="30"/>
      <c r="X719" s="30"/>
    </row>
    <row r="720" spans="1:24" ht="38.25" customHeight="1">
      <c r="A720" s="14">
        <v>704</v>
      </c>
      <c r="B720" s="15">
        <v>44378</v>
      </c>
      <c r="C720" s="14"/>
      <c r="D720" s="192" t="s">
        <v>27</v>
      </c>
      <c r="E720" s="189" t="s">
        <v>8011</v>
      </c>
      <c r="F720" s="131">
        <f t="shared" si="12"/>
        <v>44392</v>
      </c>
      <c r="G720" s="131"/>
      <c r="H720" s="239" t="s">
        <v>8012</v>
      </c>
      <c r="I720" s="171" t="s">
        <v>6409</v>
      </c>
      <c r="J720" s="181" t="s">
        <v>944</v>
      </c>
      <c r="K720" s="171" t="s">
        <v>841</v>
      </c>
      <c r="L720" s="195">
        <v>696305</v>
      </c>
      <c r="M720" s="15" t="s">
        <v>7984</v>
      </c>
      <c r="N720" s="148">
        <v>781042</v>
      </c>
      <c r="O720" s="192" t="s">
        <v>27</v>
      </c>
      <c r="P720" s="17" t="s">
        <v>4327</v>
      </c>
      <c r="Q720" s="426">
        <v>103000000</v>
      </c>
      <c r="R720" s="426"/>
      <c r="S720" s="426"/>
      <c r="T720" s="25"/>
      <c r="U720" s="219"/>
      <c r="V720" s="25"/>
    </row>
    <row r="721" spans="1:24" ht="76.5" customHeight="1">
      <c r="A721" s="45">
        <v>705</v>
      </c>
      <c r="B721" s="15">
        <v>44378</v>
      </c>
      <c r="C721" s="14"/>
      <c r="D721" s="192" t="s">
        <v>27</v>
      </c>
      <c r="E721" s="189" t="s">
        <v>331</v>
      </c>
      <c r="F721" s="131">
        <f t="shared" si="12"/>
        <v>44392</v>
      </c>
      <c r="G721" s="131"/>
      <c r="H721" s="239" t="s">
        <v>8013</v>
      </c>
      <c r="I721" s="171" t="s">
        <v>6408</v>
      </c>
      <c r="J721" s="171" t="s">
        <v>2067</v>
      </c>
      <c r="K721" s="171" t="s">
        <v>409</v>
      </c>
      <c r="L721" s="195">
        <v>696670</v>
      </c>
      <c r="M721" s="547" t="s">
        <v>7984</v>
      </c>
      <c r="N721" s="23">
        <v>781407</v>
      </c>
      <c r="O721" s="192" t="s">
        <v>27</v>
      </c>
      <c r="P721" s="17" t="s">
        <v>5351</v>
      </c>
      <c r="Q721" s="426">
        <v>400000000</v>
      </c>
      <c r="R721" s="426"/>
      <c r="S721" s="426"/>
      <c r="T721" s="14"/>
      <c r="U721" s="162"/>
      <c r="V721" s="28"/>
      <c r="W721" s="225"/>
      <c r="X721" s="30"/>
    </row>
    <row r="722" spans="1:24" ht="25.5" customHeight="1">
      <c r="A722" s="14">
        <v>706</v>
      </c>
      <c r="B722" s="15">
        <v>44379</v>
      </c>
      <c r="C722" s="14"/>
      <c r="D722" s="192" t="s">
        <v>15</v>
      </c>
      <c r="E722" s="189" t="s">
        <v>487</v>
      </c>
      <c r="F722" s="131">
        <f t="shared" si="12"/>
        <v>44393</v>
      </c>
      <c r="G722" s="131"/>
      <c r="H722" s="239" t="s">
        <v>8014</v>
      </c>
      <c r="I722" s="171" t="s">
        <v>6409</v>
      </c>
      <c r="J722" s="171" t="s">
        <v>435</v>
      </c>
      <c r="K722" s="171" t="s">
        <v>409</v>
      </c>
      <c r="L722" s="98" t="s">
        <v>8015</v>
      </c>
      <c r="M722" s="15">
        <v>44396</v>
      </c>
      <c r="N722" s="351" t="s">
        <v>8016</v>
      </c>
      <c r="O722" s="192" t="s">
        <v>15</v>
      </c>
      <c r="P722" s="17" t="s">
        <v>4809</v>
      </c>
      <c r="Q722" s="426">
        <v>61200000</v>
      </c>
      <c r="R722" s="426" t="s">
        <v>5634</v>
      </c>
      <c r="S722" s="426"/>
      <c r="T722" s="42"/>
      <c r="U722" s="220"/>
      <c r="V722" s="42"/>
    </row>
    <row r="723" spans="1:24" ht="25.5" customHeight="1">
      <c r="A723" s="45">
        <v>707</v>
      </c>
      <c r="B723" s="15">
        <v>44379</v>
      </c>
      <c r="C723" s="14"/>
      <c r="D723" s="192" t="s">
        <v>27</v>
      </c>
      <c r="E723" s="155" t="s">
        <v>6434</v>
      </c>
      <c r="F723" s="131">
        <f t="shared" si="12"/>
        <v>44393</v>
      </c>
      <c r="G723" s="131"/>
      <c r="H723" s="239" t="s">
        <v>6431</v>
      </c>
      <c r="I723" s="171" t="s">
        <v>6409</v>
      </c>
      <c r="J723" s="171" t="s">
        <v>125</v>
      </c>
      <c r="K723" s="171" t="s">
        <v>121</v>
      </c>
      <c r="L723" s="148">
        <v>697036</v>
      </c>
      <c r="M723" s="15" t="s">
        <v>7984</v>
      </c>
      <c r="N723" s="148">
        <v>780312</v>
      </c>
      <c r="O723" s="192" t="s">
        <v>27</v>
      </c>
      <c r="P723" s="427" t="s">
        <v>4327</v>
      </c>
      <c r="Q723" s="426">
        <v>602034175</v>
      </c>
      <c r="R723" s="426"/>
      <c r="S723" s="426" t="s">
        <v>14</v>
      </c>
      <c r="T723" s="14"/>
      <c r="U723" s="162"/>
      <c r="V723" s="14"/>
      <c r="W723" s="14"/>
      <c r="X723" s="14"/>
    </row>
    <row r="724" spans="1:24" ht="38.25" customHeight="1">
      <c r="A724" s="14">
        <v>708</v>
      </c>
      <c r="B724" s="15">
        <v>44379</v>
      </c>
      <c r="C724" s="14"/>
      <c r="D724" s="192" t="s">
        <v>27</v>
      </c>
      <c r="E724" s="189" t="s">
        <v>8017</v>
      </c>
      <c r="F724" s="131">
        <f t="shared" si="12"/>
        <v>44393</v>
      </c>
      <c r="G724" s="131"/>
      <c r="H724" s="239" t="s">
        <v>8018</v>
      </c>
      <c r="I724" s="171" t="s">
        <v>6409</v>
      </c>
      <c r="J724" s="171" t="s">
        <v>119</v>
      </c>
      <c r="K724" s="171" t="s">
        <v>409</v>
      </c>
      <c r="L724" s="148">
        <v>716759</v>
      </c>
      <c r="M724" s="15" t="s">
        <v>7976</v>
      </c>
      <c r="N724" s="148">
        <v>747804</v>
      </c>
      <c r="O724" s="192" t="s">
        <v>27</v>
      </c>
      <c r="P724" s="113" t="s">
        <v>4963</v>
      </c>
      <c r="Q724" s="426">
        <v>355706000</v>
      </c>
      <c r="R724" s="426"/>
      <c r="S724" s="426" t="s">
        <v>6625</v>
      </c>
      <c r="T724" s="45"/>
      <c r="U724" s="167"/>
      <c r="V724" s="45"/>
    </row>
    <row r="725" spans="1:24" ht="25.5" customHeight="1">
      <c r="A725" s="45">
        <v>709</v>
      </c>
      <c r="B725" s="15">
        <v>44379</v>
      </c>
      <c r="C725" s="14"/>
      <c r="D725" s="192" t="s">
        <v>34</v>
      </c>
      <c r="E725" s="189" t="s">
        <v>348</v>
      </c>
      <c r="F725" s="131">
        <f t="shared" si="12"/>
        <v>44393</v>
      </c>
      <c r="G725" s="131"/>
      <c r="H725" s="239" t="s">
        <v>8019</v>
      </c>
      <c r="I725" s="171" t="s">
        <v>6409</v>
      </c>
      <c r="J725" s="171" t="s">
        <v>6337</v>
      </c>
      <c r="K725" s="171" t="s">
        <v>8020</v>
      </c>
      <c r="L725" s="415">
        <v>3844</v>
      </c>
      <c r="M725" s="15">
        <v>44397</v>
      </c>
      <c r="N725" s="148">
        <v>792000</v>
      </c>
      <c r="O725" s="192" t="s">
        <v>34</v>
      </c>
      <c r="P725" s="17" t="s">
        <v>4327</v>
      </c>
      <c r="Q725" s="426">
        <v>40000000</v>
      </c>
      <c r="R725" s="426"/>
      <c r="S725" s="426"/>
      <c r="T725" s="14"/>
      <c r="U725" s="162"/>
      <c r="V725" s="14"/>
    </row>
    <row r="726" spans="1:24" ht="38.25" customHeight="1">
      <c r="A726" s="14">
        <v>710</v>
      </c>
      <c r="B726" s="15">
        <v>44379</v>
      </c>
      <c r="C726" s="14"/>
      <c r="D726" s="192" t="s">
        <v>10</v>
      </c>
      <c r="E726" s="189" t="s">
        <v>7899</v>
      </c>
      <c r="F726" s="131">
        <f t="shared" si="12"/>
        <v>44393</v>
      </c>
      <c r="G726" s="131"/>
      <c r="H726" s="239" t="s">
        <v>7900</v>
      </c>
      <c r="I726" s="171" t="s">
        <v>6414</v>
      </c>
      <c r="J726" s="171" t="s">
        <v>522</v>
      </c>
      <c r="K726" s="181" t="s">
        <v>407</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34</v>
      </c>
      <c r="E727" s="189" t="s">
        <v>4117</v>
      </c>
      <c r="F727" s="131">
        <f t="shared" si="12"/>
        <v>44393</v>
      </c>
      <c r="G727" s="131"/>
      <c r="H727" s="239" t="s">
        <v>8021</v>
      </c>
      <c r="I727" s="171" t="s">
        <v>6409</v>
      </c>
      <c r="J727" s="171" t="s">
        <v>125</v>
      </c>
      <c r="K727" s="171" t="s">
        <v>121</v>
      </c>
      <c r="L727" s="415">
        <v>3922</v>
      </c>
      <c r="M727" s="15">
        <v>44397</v>
      </c>
      <c r="N727" s="148">
        <v>792730</v>
      </c>
      <c r="O727" s="192" t="s">
        <v>34</v>
      </c>
      <c r="P727" s="427" t="s">
        <v>4327</v>
      </c>
      <c r="Q727" s="426">
        <v>165887100</v>
      </c>
      <c r="R727" s="426"/>
      <c r="S727" s="426"/>
      <c r="T727" s="14"/>
      <c r="U727" s="162"/>
      <c r="V727" s="14"/>
      <c r="W727" s="14"/>
      <c r="X727" s="14"/>
    </row>
    <row r="728" spans="1:24" ht="25.5" customHeight="1">
      <c r="A728" s="14">
        <v>712</v>
      </c>
      <c r="B728" s="15">
        <v>44379</v>
      </c>
      <c r="C728" s="14"/>
      <c r="D728" s="192" t="s">
        <v>5</v>
      </c>
      <c r="E728" s="14" t="s">
        <v>3987</v>
      </c>
      <c r="F728" s="131">
        <f t="shared" si="12"/>
        <v>44393</v>
      </c>
      <c r="G728" s="131"/>
      <c r="H728" s="239" t="s">
        <v>8022</v>
      </c>
      <c r="I728" s="171" t="s">
        <v>6409</v>
      </c>
      <c r="J728" s="171" t="s">
        <v>125</v>
      </c>
      <c r="K728" s="171" t="s">
        <v>121</v>
      </c>
      <c r="L728" s="148">
        <v>730638</v>
      </c>
      <c r="M728" s="15" t="s">
        <v>8023</v>
      </c>
      <c r="N728" s="148">
        <v>787617</v>
      </c>
      <c r="O728" s="192" t="s">
        <v>5</v>
      </c>
      <c r="P728" s="427" t="s">
        <v>4327</v>
      </c>
      <c r="Q728" s="426">
        <v>345512796</v>
      </c>
      <c r="R728" s="426"/>
      <c r="S728" s="426"/>
      <c r="T728" s="14"/>
      <c r="U728" s="162"/>
      <c r="V728" s="14"/>
      <c r="W728" s="14"/>
      <c r="X728" s="14"/>
    </row>
    <row r="729" spans="1:24" ht="38.25" customHeight="1">
      <c r="A729" s="45">
        <v>713</v>
      </c>
      <c r="B729" s="15">
        <v>44379</v>
      </c>
      <c r="C729" s="14"/>
      <c r="D729" s="192" t="s">
        <v>23</v>
      </c>
      <c r="E729" s="361" t="s">
        <v>6849</v>
      </c>
      <c r="F729" s="131">
        <f t="shared" si="12"/>
        <v>44393</v>
      </c>
      <c r="G729" s="131"/>
      <c r="H729" s="239" t="s">
        <v>4491</v>
      </c>
      <c r="I729" s="171" t="s">
        <v>6409</v>
      </c>
      <c r="J729" s="171" t="s">
        <v>7413</v>
      </c>
      <c r="K729" s="171" t="s">
        <v>1097</v>
      </c>
      <c r="L729" s="351" t="s">
        <v>8024</v>
      </c>
      <c r="M729" s="399">
        <v>44396</v>
      </c>
      <c r="N729" s="399" t="s">
        <v>8025</v>
      </c>
      <c r="O729" s="192" t="s">
        <v>23</v>
      </c>
      <c r="P729" s="14" t="s">
        <v>4429</v>
      </c>
      <c r="Q729" s="426">
        <v>228000000</v>
      </c>
      <c r="R729" s="426"/>
      <c r="S729" s="426"/>
      <c r="T729" s="45"/>
      <c r="U729" s="167"/>
      <c r="V729" s="45"/>
    </row>
    <row r="730" spans="1:24" ht="25.5" customHeight="1">
      <c r="A730" s="14">
        <v>714</v>
      </c>
      <c r="B730" s="15">
        <v>44379</v>
      </c>
      <c r="C730" s="14"/>
      <c r="D730" s="192" t="s">
        <v>23</v>
      </c>
      <c r="E730" s="189" t="s">
        <v>509</v>
      </c>
      <c r="F730" s="131">
        <f t="shared" si="12"/>
        <v>44393</v>
      </c>
      <c r="G730" s="131"/>
      <c r="H730" s="239" t="s">
        <v>8026</v>
      </c>
      <c r="I730" s="171" t="s">
        <v>6412</v>
      </c>
      <c r="J730" s="171" t="s">
        <v>224</v>
      </c>
      <c r="K730" s="171" t="s">
        <v>526</v>
      </c>
      <c r="L730" s="148"/>
      <c r="M730" s="399">
        <v>44383</v>
      </c>
      <c r="N730" s="399" t="s">
        <v>8027</v>
      </c>
      <c r="O730" s="192" t="s">
        <v>23</v>
      </c>
      <c r="P730" s="14" t="s">
        <v>4429</v>
      </c>
      <c r="Q730" s="426">
        <v>5000000000</v>
      </c>
      <c r="R730" s="426"/>
      <c r="S730" s="426"/>
      <c r="T730" s="14"/>
      <c r="U730" s="162"/>
      <c r="V730" s="14"/>
    </row>
    <row r="731" spans="1:24" ht="25.5" customHeight="1">
      <c r="A731" s="45">
        <v>715</v>
      </c>
      <c r="B731" s="15">
        <v>44379</v>
      </c>
      <c r="C731" s="14"/>
      <c r="D731" s="192" t="s">
        <v>27</v>
      </c>
      <c r="E731" s="189" t="s">
        <v>7119</v>
      </c>
      <c r="F731" s="131">
        <f t="shared" si="12"/>
        <v>44393</v>
      </c>
      <c r="G731" s="131"/>
      <c r="H731" s="239" t="s">
        <v>6401</v>
      </c>
      <c r="I731" s="171" t="s">
        <v>6417</v>
      </c>
      <c r="J731" s="424" t="s">
        <v>125</v>
      </c>
      <c r="K731" s="171" t="s">
        <v>121</v>
      </c>
      <c r="L731" s="148"/>
      <c r="M731" s="148" t="s">
        <v>8028</v>
      </c>
      <c r="N731" s="148">
        <v>717490</v>
      </c>
      <c r="O731" s="192" t="s">
        <v>27</v>
      </c>
      <c r="P731" s="14" t="s">
        <v>4327</v>
      </c>
      <c r="Q731" s="426">
        <v>8742600000</v>
      </c>
      <c r="R731" s="426"/>
      <c r="S731" s="426"/>
      <c r="T731" s="25"/>
      <c r="U731" s="219"/>
      <c r="V731" s="25"/>
    </row>
    <row r="732" spans="1:24" ht="38.25" customHeight="1">
      <c r="A732" s="14">
        <v>716</v>
      </c>
      <c r="B732" s="15">
        <v>44379</v>
      </c>
      <c r="C732" s="14"/>
      <c r="D732" s="192" t="s">
        <v>34</v>
      </c>
      <c r="E732" s="14" t="s">
        <v>8029</v>
      </c>
      <c r="F732" s="131">
        <f t="shared" si="12"/>
        <v>44393</v>
      </c>
      <c r="G732" s="131"/>
      <c r="H732" s="239" t="s">
        <v>8030</v>
      </c>
      <c r="I732" s="171" t="s">
        <v>6412</v>
      </c>
      <c r="J732" s="171" t="s">
        <v>1946</v>
      </c>
      <c r="K732" s="171" t="s">
        <v>416</v>
      </c>
      <c r="L732" s="415"/>
      <c r="M732" s="15">
        <v>44384</v>
      </c>
      <c r="N732" s="148">
        <v>734655</v>
      </c>
      <c r="O732" s="192" t="s">
        <v>34</v>
      </c>
      <c r="P732" s="14"/>
      <c r="Q732" s="426"/>
      <c r="R732" s="426"/>
      <c r="S732" s="426"/>
      <c r="T732" s="14"/>
      <c r="U732" s="162"/>
      <c r="V732" s="14"/>
      <c r="W732" s="25"/>
      <c r="X732" s="25"/>
    </row>
    <row r="733" spans="1:24" ht="25.5" customHeight="1">
      <c r="A733" s="45">
        <v>717</v>
      </c>
      <c r="B733" s="15">
        <v>44379</v>
      </c>
      <c r="C733" s="14"/>
      <c r="D733" s="178" t="s">
        <v>15</v>
      </c>
      <c r="E733" s="189" t="s">
        <v>359</v>
      </c>
      <c r="F733" s="131">
        <f t="shared" si="12"/>
        <v>44393</v>
      </c>
      <c r="G733" s="131"/>
      <c r="H733" s="239" t="s">
        <v>8031</v>
      </c>
      <c r="I733" s="171" t="s">
        <v>6408</v>
      </c>
      <c r="J733" s="171" t="s">
        <v>2343</v>
      </c>
      <c r="K733" s="171" t="s">
        <v>438</v>
      </c>
      <c r="L733" s="217" t="s">
        <v>8032</v>
      </c>
      <c r="M733" s="15">
        <v>44396</v>
      </c>
      <c r="N733" s="351" t="s">
        <v>8033</v>
      </c>
      <c r="O733" s="192" t="s">
        <v>15</v>
      </c>
      <c r="P733" s="14" t="s">
        <v>5106</v>
      </c>
      <c r="Q733" s="426">
        <v>160000000</v>
      </c>
      <c r="R733" s="426" t="s">
        <v>6459</v>
      </c>
      <c r="S733" s="426"/>
      <c r="T733" s="45"/>
      <c r="U733" s="167"/>
      <c r="V733" s="600"/>
      <c r="W733" s="30"/>
      <c r="X733" s="30"/>
    </row>
    <row r="734" spans="1:24" ht="38.25" customHeight="1">
      <c r="A734" s="14">
        <v>718</v>
      </c>
      <c r="B734" s="15">
        <v>44379</v>
      </c>
      <c r="C734" s="14"/>
      <c r="D734" s="192" t="s">
        <v>15</v>
      </c>
      <c r="E734" s="189" t="s">
        <v>8034</v>
      </c>
      <c r="F734" s="131">
        <f t="shared" si="12"/>
        <v>44393</v>
      </c>
      <c r="G734" s="131"/>
      <c r="H734" s="239" t="s">
        <v>8035</v>
      </c>
      <c r="I734" s="171" t="s">
        <v>6412</v>
      </c>
      <c r="J734" s="171" t="s">
        <v>522</v>
      </c>
      <c r="K734" s="181" t="s">
        <v>407</v>
      </c>
      <c r="L734" s="98" t="s">
        <v>1469</v>
      </c>
      <c r="M734" s="15">
        <v>44383</v>
      </c>
      <c r="N734" s="217" t="s">
        <v>8036</v>
      </c>
      <c r="O734" s="192" t="s">
        <v>15</v>
      </c>
      <c r="P734" s="98">
        <v>0</v>
      </c>
      <c r="Q734" s="426">
        <v>0</v>
      </c>
      <c r="R734" s="98">
        <v>0</v>
      </c>
      <c r="S734" s="98"/>
      <c r="T734" s="14"/>
      <c r="U734" s="162"/>
      <c r="V734" s="14"/>
    </row>
    <row r="735" spans="1:24" ht="51" customHeight="1">
      <c r="A735" s="45">
        <v>719</v>
      </c>
      <c r="B735" s="15">
        <v>44379</v>
      </c>
      <c r="C735" s="14"/>
      <c r="D735" s="192" t="s">
        <v>23</v>
      </c>
      <c r="E735" s="189" t="s">
        <v>2806</v>
      </c>
      <c r="F735" s="131">
        <f t="shared" si="12"/>
        <v>44393</v>
      </c>
      <c r="G735" s="131"/>
      <c r="H735" s="239" t="s">
        <v>8037</v>
      </c>
      <c r="I735" s="171" t="s">
        <v>6408</v>
      </c>
      <c r="J735" s="171" t="s">
        <v>1959</v>
      </c>
      <c r="K735" s="171" t="s">
        <v>121</v>
      </c>
      <c r="L735" s="351" t="s">
        <v>8038</v>
      </c>
      <c r="M735" s="399">
        <v>44396</v>
      </c>
      <c r="N735" s="399" t="s">
        <v>8039</v>
      </c>
      <c r="O735" s="192" t="s">
        <v>23</v>
      </c>
      <c r="P735" s="427" t="s">
        <v>4327</v>
      </c>
      <c r="Q735" s="426">
        <v>6551525446</v>
      </c>
      <c r="R735" s="426"/>
      <c r="S735" s="426" t="s">
        <v>14</v>
      </c>
      <c r="T735" s="14" t="s">
        <v>8040</v>
      </c>
      <c r="U735" s="164" t="s">
        <v>8041</v>
      </c>
      <c r="V735" s="28"/>
      <c r="W735" s="30" t="s">
        <v>8042</v>
      </c>
      <c r="X735" s="30"/>
    </row>
    <row r="736" spans="1:24" ht="25.5" customHeight="1">
      <c r="A736" s="14">
        <v>720</v>
      </c>
      <c r="B736" s="15">
        <v>44379</v>
      </c>
      <c r="C736" s="14"/>
      <c r="D736" s="192" t="s">
        <v>5</v>
      </c>
      <c r="E736" s="14" t="s">
        <v>4061</v>
      </c>
      <c r="F736" s="131">
        <f t="shared" si="12"/>
        <v>44393</v>
      </c>
      <c r="G736" s="131"/>
      <c r="H736" s="239" t="s">
        <v>8043</v>
      </c>
      <c r="I736" s="171" t="s">
        <v>6408</v>
      </c>
      <c r="J736" s="171" t="s">
        <v>474</v>
      </c>
      <c r="K736" s="171" t="s">
        <v>841</v>
      </c>
      <c r="L736" s="148">
        <v>741960</v>
      </c>
      <c r="M736" s="15" t="s">
        <v>7984</v>
      </c>
      <c r="N736" s="148">
        <v>787982</v>
      </c>
      <c r="O736" s="192" t="s">
        <v>5</v>
      </c>
      <c r="P736" s="14" t="s">
        <v>4429</v>
      </c>
      <c r="Q736" s="426">
        <v>90000000</v>
      </c>
      <c r="R736" s="426"/>
      <c r="S736" s="426" t="s">
        <v>14</v>
      </c>
      <c r="T736" s="14" t="s">
        <v>8044</v>
      </c>
      <c r="U736" s="162">
        <v>11500000</v>
      </c>
      <c r="V736" s="28"/>
      <c r="W736" s="30" t="s">
        <v>8045</v>
      </c>
      <c r="X736" s="30"/>
    </row>
    <row r="737" spans="1:24" ht="25.5" customHeight="1">
      <c r="A737" s="45">
        <v>721</v>
      </c>
      <c r="B737" s="15">
        <v>44382</v>
      </c>
      <c r="C737" s="14"/>
      <c r="D737" s="178" t="s">
        <v>34</v>
      </c>
      <c r="E737" s="189" t="s">
        <v>606</v>
      </c>
      <c r="F737" s="131">
        <f t="shared" si="12"/>
        <v>44396</v>
      </c>
      <c r="G737" s="131"/>
      <c r="H737" s="239" t="s">
        <v>8046</v>
      </c>
      <c r="I737" s="171" t="s">
        <v>6408</v>
      </c>
      <c r="J737" s="177" t="s">
        <v>335</v>
      </c>
      <c r="K737" s="171" t="s">
        <v>6973</v>
      </c>
      <c r="L737" s="415"/>
      <c r="M737" s="399">
        <v>44397</v>
      </c>
      <c r="N737" s="351" t="s">
        <v>8047</v>
      </c>
      <c r="O737" s="192" t="s">
        <v>34</v>
      </c>
      <c r="P737" s="14" t="s">
        <v>6475</v>
      </c>
      <c r="Q737" s="426">
        <v>1200000000</v>
      </c>
      <c r="R737" s="464"/>
      <c r="S737" s="426"/>
      <c r="T737" s="14"/>
      <c r="U737" s="162"/>
      <c r="V737" s="28"/>
      <c r="W737" s="30"/>
      <c r="X737" s="30"/>
    </row>
    <row r="738" spans="1:24" ht="25.5" customHeight="1">
      <c r="A738" s="14">
        <v>722</v>
      </c>
      <c r="B738" s="15">
        <v>44382</v>
      </c>
      <c r="C738" s="14"/>
      <c r="D738" s="178" t="s">
        <v>27</v>
      </c>
      <c r="E738" s="189" t="s">
        <v>363</v>
      </c>
      <c r="F738" s="131">
        <f t="shared" si="12"/>
        <v>44396</v>
      </c>
      <c r="G738" s="131"/>
      <c r="H738" s="239" t="s">
        <v>6404</v>
      </c>
      <c r="I738" s="171" t="s">
        <v>6409</v>
      </c>
      <c r="J738" s="171" t="s">
        <v>165</v>
      </c>
      <c r="K738" s="171" t="s">
        <v>409</v>
      </c>
      <c r="L738" s="148">
        <v>732464</v>
      </c>
      <c r="M738" s="399" t="s">
        <v>7984</v>
      </c>
      <c r="N738" s="351" t="s">
        <v>8048</v>
      </c>
      <c r="O738" s="192" t="s">
        <v>27</v>
      </c>
      <c r="P738" s="14" t="s">
        <v>6475</v>
      </c>
      <c r="Q738" s="426">
        <v>7300000000</v>
      </c>
      <c r="R738" s="426"/>
      <c r="S738" s="426"/>
      <c r="T738" s="14"/>
      <c r="U738" s="162"/>
      <c r="V738" s="14"/>
    </row>
    <row r="739" spans="1:24" ht="25.5" customHeight="1">
      <c r="A739" s="45">
        <v>723</v>
      </c>
      <c r="B739" s="15">
        <v>44382</v>
      </c>
      <c r="C739" s="14"/>
      <c r="D739" s="14" t="s">
        <v>5</v>
      </c>
      <c r="E739" s="189" t="s">
        <v>8049</v>
      </c>
      <c r="F739" s="131">
        <f t="shared" si="12"/>
        <v>44396</v>
      </c>
      <c r="G739" s="131"/>
      <c r="H739" s="239" t="s">
        <v>8050</v>
      </c>
      <c r="I739" s="171" t="s">
        <v>6409</v>
      </c>
      <c r="J739" s="178" t="s">
        <v>1946</v>
      </c>
      <c r="K739" s="178" t="s">
        <v>416</v>
      </c>
      <c r="L739" s="148">
        <v>729908</v>
      </c>
      <c r="M739" s="15" t="s">
        <v>8023</v>
      </c>
      <c r="N739" s="148">
        <v>786886</v>
      </c>
      <c r="O739" s="192" t="s">
        <v>5</v>
      </c>
      <c r="P739" s="14" t="s">
        <v>6475</v>
      </c>
      <c r="Q739" s="426">
        <v>750000000</v>
      </c>
      <c r="R739" s="438"/>
      <c r="S739" s="426" t="s">
        <v>14</v>
      </c>
      <c r="T739" s="14"/>
      <c r="U739" s="162"/>
      <c r="V739" s="14"/>
    </row>
    <row r="740" spans="1:24" ht="25.5" customHeight="1">
      <c r="A740" s="14">
        <v>724</v>
      </c>
      <c r="B740" s="15">
        <v>44382</v>
      </c>
      <c r="C740" s="14"/>
      <c r="D740" s="192" t="s">
        <v>5</v>
      </c>
      <c r="E740" s="189" t="s">
        <v>8051</v>
      </c>
      <c r="F740" s="131">
        <f t="shared" si="12"/>
        <v>44396</v>
      </c>
      <c r="G740" s="131"/>
      <c r="H740" s="239" t="s">
        <v>8050</v>
      </c>
      <c r="I740" s="171" t="s">
        <v>6409</v>
      </c>
      <c r="J740" s="171" t="s">
        <v>1946</v>
      </c>
      <c r="K740" s="178" t="s">
        <v>416</v>
      </c>
      <c r="L740" s="148">
        <v>729543</v>
      </c>
      <c r="M740" s="15" t="s">
        <v>8023</v>
      </c>
      <c r="N740" s="148">
        <v>787251</v>
      </c>
      <c r="O740" s="192" t="s">
        <v>5</v>
      </c>
      <c r="P740" s="14" t="s">
        <v>6475</v>
      </c>
      <c r="Q740" s="426">
        <v>750000000</v>
      </c>
      <c r="R740" s="438"/>
      <c r="S740" s="426" t="s">
        <v>14</v>
      </c>
      <c r="T740" s="14"/>
      <c r="U740" s="162"/>
      <c r="V740" s="14"/>
    </row>
    <row r="741" spans="1:24" ht="25.5" customHeight="1">
      <c r="A741" s="45">
        <v>725</v>
      </c>
      <c r="B741" s="15">
        <v>44382</v>
      </c>
      <c r="C741" s="14"/>
      <c r="D741" s="192" t="s">
        <v>15</v>
      </c>
      <c r="E741" s="189" t="s">
        <v>444</v>
      </c>
      <c r="F741" s="131">
        <f t="shared" si="12"/>
        <v>44396</v>
      </c>
      <c r="G741" s="131"/>
      <c r="H741" s="239" t="s">
        <v>8052</v>
      </c>
      <c r="I741" s="171" t="s">
        <v>6412</v>
      </c>
      <c r="J741" s="171" t="s">
        <v>1808</v>
      </c>
      <c r="K741" s="171" t="s">
        <v>423</v>
      </c>
      <c r="L741" s="98" t="s">
        <v>1469</v>
      </c>
      <c r="M741" s="15">
        <v>44384</v>
      </c>
      <c r="N741" s="217" t="s">
        <v>8053</v>
      </c>
      <c r="O741" s="192" t="s">
        <v>15</v>
      </c>
      <c r="P741" s="98">
        <v>0</v>
      </c>
      <c r="Q741" s="426">
        <v>0</v>
      </c>
      <c r="R741" s="98">
        <v>0</v>
      </c>
      <c r="S741" s="98"/>
      <c r="T741" s="14"/>
      <c r="U741" s="162"/>
      <c r="V741" s="14"/>
    </row>
    <row r="742" spans="1:24" ht="51" customHeight="1">
      <c r="A742" s="14">
        <v>726</v>
      </c>
      <c r="B742" s="15">
        <v>44382</v>
      </c>
      <c r="C742" s="14"/>
      <c r="D742" s="192" t="s">
        <v>23</v>
      </c>
      <c r="E742" s="14" t="s">
        <v>4320</v>
      </c>
      <c r="F742" s="131">
        <f t="shared" si="12"/>
        <v>44396</v>
      </c>
      <c r="G742" s="131"/>
      <c r="H742" s="239" t="s">
        <v>8054</v>
      </c>
      <c r="I742" s="171" t="s">
        <v>6412</v>
      </c>
      <c r="J742" s="171" t="s">
        <v>8055</v>
      </c>
      <c r="K742" s="171" t="s">
        <v>432</v>
      </c>
      <c r="L742" s="148" t="s">
        <v>355</v>
      </c>
      <c r="M742" s="399">
        <v>44384</v>
      </c>
      <c r="N742" s="399" t="s">
        <v>5241</v>
      </c>
      <c r="O742" s="192" t="s">
        <v>23</v>
      </c>
      <c r="P742" s="14" t="s">
        <v>4429</v>
      </c>
      <c r="Q742" s="426">
        <v>200000000</v>
      </c>
      <c r="R742" s="426"/>
      <c r="S742" s="426"/>
      <c r="T742" s="14"/>
      <c r="U742" s="162"/>
      <c r="V742" s="14"/>
    </row>
    <row r="743" spans="1:24" ht="38.25" customHeight="1">
      <c r="A743" s="45">
        <v>727</v>
      </c>
      <c r="B743" s="15">
        <v>44382</v>
      </c>
      <c r="C743" s="14"/>
      <c r="D743" s="192" t="s">
        <v>23</v>
      </c>
      <c r="E743" s="189" t="s">
        <v>8056</v>
      </c>
      <c r="F743" s="131">
        <f t="shared" si="12"/>
        <v>44396</v>
      </c>
      <c r="G743" s="131"/>
      <c r="H743" s="239" t="s">
        <v>8057</v>
      </c>
      <c r="I743" s="171" t="s">
        <v>6412</v>
      </c>
      <c r="J743" s="424" t="s">
        <v>1808</v>
      </c>
      <c r="K743" s="424" t="s">
        <v>423</v>
      </c>
      <c r="L743" s="148" t="s">
        <v>355</v>
      </c>
      <c r="M743" s="399">
        <v>44384</v>
      </c>
      <c r="N743" s="399" t="s">
        <v>8058</v>
      </c>
      <c r="O743" s="192" t="s">
        <v>23</v>
      </c>
      <c r="P743" s="14" t="s">
        <v>4703</v>
      </c>
      <c r="Q743" s="426">
        <v>200000000</v>
      </c>
      <c r="R743" s="426"/>
      <c r="S743" s="426"/>
      <c r="T743" s="14"/>
      <c r="U743" s="162"/>
      <c r="V743" s="14"/>
    </row>
    <row r="744" spans="1:24" ht="76.5" customHeight="1">
      <c r="A744" s="14">
        <v>728</v>
      </c>
      <c r="B744" s="15">
        <v>44382</v>
      </c>
      <c r="C744" s="14"/>
      <c r="D744" s="178" t="s">
        <v>27</v>
      </c>
      <c r="E744" s="189" t="s">
        <v>8059</v>
      </c>
      <c r="F744" s="131">
        <f t="shared" si="12"/>
        <v>44396</v>
      </c>
      <c r="G744" s="131"/>
      <c r="H744" s="239" t="s">
        <v>8060</v>
      </c>
      <c r="I744" s="171" t="s">
        <v>6415</v>
      </c>
      <c r="J744" s="171" t="s">
        <v>8061</v>
      </c>
      <c r="K744" s="171" t="s">
        <v>150</v>
      </c>
      <c r="L744" s="178"/>
      <c r="M744" s="15">
        <v>44384</v>
      </c>
      <c r="N744" s="148">
        <v>730273</v>
      </c>
      <c r="O744" s="192" t="s">
        <v>27</v>
      </c>
      <c r="P744" s="14" t="s">
        <v>7095</v>
      </c>
      <c r="Q744" s="426">
        <v>1400000000</v>
      </c>
      <c r="R744" s="426"/>
      <c r="S744" s="426"/>
      <c r="T744" s="14"/>
      <c r="U744" s="162"/>
      <c r="V744" s="14"/>
    </row>
    <row r="745" spans="1:24" ht="25.5" customHeight="1">
      <c r="A745" s="45">
        <v>729</v>
      </c>
      <c r="B745" s="15">
        <v>44382</v>
      </c>
      <c r="C745" s="14"/>
      <c r="D745" s="192" t="s">
        <v>27</v>
      </c>
      <c r="E745" s="189" t="s">
        <v>7756</v>
      </c>
      <c r="F745" s="131">
        <f t="shared" si="12"/>
        <v>44396</v>
      </c>
      <c r="G745" s="131"/>
      <c r="H745" s="239" t="s">
        <v>7757</v>
      </c>
      <c r="I745" s="171" t="s">
        <v>6409</v>
      </c>
      <c r="J745" s="181" t="s">
        <v>5275</v>
      </c>
      <c r="K745" s="171" t="s">
        <v>409</v>
      </c>
      <c r="L745" s="148">
        <v>719681</v>
      </c>
      <c r="M745" s="15" t="s">
        <v>7984</v>
      </c>
      <c r="N745" s="148">
        <v>782138</v>
      </c>
      <c r="O745" s="192" t="s">
        <v>27</v>
      </c>
      <c r="P745" s="14" t="s">
        <v>4327</v>
      </c>
      <c r="Q745" s="426">
        <v>115500000</v>
      </c>
      <c r="R745" s="426"/>
      <c r="S745" s="426"/>
      <c r="T745" s="14"/>
      <c r="U745" s="162"/>
      <c r="V745" s="14"/>
    </row>
    <row r="746" spans="1:24" ht="51" customHeight="1">
      <c r="A746" s="14">
        <v>730</v>
      </c>
      <c r="B746" s="118">
        <v>44382</v>
      </c>
      <c r="C746" s="14"/>
      <c r="D746" s="192" t="s">
        <v>15</v>
      </c>
      <c r="E746" s="560" t="s">
        <v>8062</v>
      </c>
      <c r="F746" s="131">
        <f t="shared" si="12"/>
        <v>44396</v>
      </c>
      <c r="G746" s="131"/>
      <c r="H746" s="71" t="s">
        <v>8063</v>
      </c>
      <c r="I746" s="171" t="s">
        <v>6414</v>
      </c>
      <c r="J746" s="171" t="s">
        <v>1059</v>
      </c>
      <c r="K746" s="171" t="s">
        <v>1060</v>
      </c>
      <c r="L746" s="98" t="s">
        <v>1469</v>
      </c>
      <c r="M746" s="118">
        <v>44384</v>
      </c>
      <c r="N746" s="217" t="s">
        <v>5378</v>
      </c>
      <c r="O746" s="192" t="s">
        <v>15</v>
      </c>
      <c r="P746" s="98">
        <v>0</v>
      </c>
      <c r="Q746" s="426">
        <v>0</v>
      </c>
      <c r="R746" s="98">
        <v>0</v>
      </c>
      <c r="S746" s="98"/>
      <c r="T746" s="14"/>
      <c r="U746" s="162"/>
      <c r="V746" s="14"/>
    </row>
    <row r="747" spans="1:24" ht="25.5" customHeight="1">
      <c r="A747" s="45">
        <v>731</v>
      </c>
      <c r="B747" s="15">
        <v>44382</v>
      </c>
      <c r="C747" s="14"/>
      <c r="D747" s="192" t="s">
        <v>34</v>
      </c>
      <c r="E747" s="189" t="s">
        <v>8064</v>
      </c>
      <c r="F747" s="131">
        <f t="shared" si="12"/>
        <v>44396</v>
      </c>
      <c r="G747" s="131"/>
      <c r="H747" s="239" t="s">
        <v>8065</v>
      </c>
      <c r="I747" s="171" t="s">
        <v>6411</v>
      </c>
      <c r="J747" s="171" t="s">
        <v>6779</v>
      </c>
      <c r="K747" s="171" t="s">
        <v>422</v>
      </c>
      <c r="L747" s="415"/>
      <c r="M747" s="15"/>
      <c r="N747" s="113"/>
      <c r="O747" s="192" t="s">
        <v>34</v>
      </c>
      <c r="P747" s="14"/>
      <c r="Q747" s="426"/>
      <c r="R747" s="465"/>
      <c r="S747" s="465"/>
      <c r="T747" s="14"/>
      <c r="U747" s="162"/>
      <c r="V747" s="14"/>
    </row>
    <row r="748" spans="1:24" ht="38.25" customHeight="1">
      <c r="A748" s="14">
        <v>732</v>
      </c>
      <c r="B748" s="15">
        <v>44382</v>
      </c>
      <c r="C748" s="14"/>
      <c r="D748" s="178" t="s">
        <v>5</v>
      </c>
      <c r="E748" s="189" t="s">
        <v>8066</v>
      </c>
      <c r="F748" s="131">
        <f t="shared" si="12"/>
        <v>44396</v>
      </c>
      <c r="G748" s="131"/>
      <c r="H748" s="239" t="s">
        <v>8067</v>
      </c>
      <c r="I748" s="171" t="s">
        <v>6412</v>
      </c>
      <c r="J748" s="171" t="s">
        <v>2423</v>
      </c>
      <c r="K748" s="171" t="s">
        <v>416</v>
      </c>
      <c r="L748" s="178"/>
      <c r="M748" s="399" t="s">
        <v>7972</v>
      </c>
      <c r="N748" s="351" t="s">
        <v>5273</v>
      </c>
      <c r="O748" s="178" t="s">
        <v>5</v>
      </c>
      <c r="P748" s="14"/>
      <c r="Q748" s="426"/>
      <c r="R748" s="426"/>
      <c r="S748" s="426"/>
      <c r="T748" s="14"/>
      <c r="U748" s="162"/>
      <c r="V748" s="14"/>
    </row>
    <row r="749" spans="1:24" ht="25.5" customHeight="1">
      <c r="A749" s="45">
        <v>733</v>
      </c>
      <c r="B749" s="15">
        <v>44382</v>
      </c>
      <c r="C749" s="14"/>
      <c r="D749" s="192" t="s">
        <v>34</v>
      </c>
      <c r="E749" s="189" t="s">
        <v>4295</v>
      </c>
      <c r="F749" s="131">
        <f t="shared" si="12"/>
        <v>44396</v>
      </c>
      <c r="G749" s="131"/>
      <c r="H749" s="239" t="s">
        <v>8068</v>
      </c>
      <c r="I749" s="171" t="s">
        <v>6412</v>
      </c>
      <c r="J749" s="171" t="s">
        <v>8069</v>
      </c>
      <c r="K749" s="171" t="s">
        <v>121</v>
      </c>
      <c r="L749" s="415"/>
      <c r="M749" s="15">
        <v>44399</v>
      </c>
      <c r="N749" s="148">
        <v>810626</v>
      </c>
      <c r="O749" s="192" t="s">
        <v>34</v>
      </c>
      <c r="P749" s="14"/>
      <c r="Q749" s="426"/>
      <c r="R749" s="426"/>
      <c r="S749" s="426"/>
      <c r="T749" s="14"/>
      <c r="U749" s="162"/>
      <c r="V749" s="14"/>
    </row>
    <row r="750" spans="1:24" ht="25.5" customHeight="1">
      <c r="A750" s="14">
        <v>734</v>
      </c>
      <c r="B750" s="15">
        <v>44382</v>
      </c>
      <c r="C750" s="14"/>
      <c r="D750" s="192" t="s">
        <v>34</v>
      </c>
      <c r="E750" s="189" t="s">
        <v>8070</v>
      </c>
      <c r="F750" s="131">
        <f t="shared" si="12"/>
        <v>44396</v>
      </c>
      <c r="G750" s="131"/>
      <c r="H750" s="239" t="s">
        <v>8005</v>
      </c>
      <c r="I750" s="171" t="s">
        <v>6409</v>
      </c>
      <c r="J750" s="171" t="s">
        <v>1946</v>
      </c>
      <c r="K750" s="171" t="s">
        <v>416</v>
      </c>
      <c r="L750" s="415"/>
      <c r="M750" s="15">
        <v>44404</v>
      </c>
      <c r="N750" s="148">
        <v>856647</v>
      </c>
      <c r="O750" s="192" t="s">
        <v>34</v>
      </c>
      <c r="P750" s="14" t="s">
        <v>6475</v>
      </c>
      <c r="Q750" s="426">
        <v>1500000000</v>
      </c>
      <c r="R750" s="426"/>
      <c r="S750" s="463"/>
      <c r="T750" s="14"/>
      <c r="U750" s="162"/>
      <c r="V750" s="14"/>
    </row>
    <row r="751" spans="1:24" ht="25.5" customHeight="1">
      <c r="A751" s="45">
        <v>735</v>
      </c>
      <c r="B751" s="15">
        <v>44382</v>
      </c>
      <c r="C751" s="14"/>
      <c r="D751" s="192" t="s">
        <v>5</v>
      </c>
      <c r="E751" s="189" t="s">
        <v>8071</v>
      </c>
      <c r="F751" s="131">
        <f t="shared" si="12"/>
        <v>44396</v>
      </c>
      <c r="G751" s="131"/>
      <c r="H751" s="239" t="s">
        <v>8072</v>
      </c>
      <c r="I751" s="171" t="s">
        <v>6417</v>
      </c>
      <c r="J751" s="171" t="s">
        <v>249</v>
      </c>
      <c r="K751" s="171" t="s">
        <v>6357</v>
      </c>
      <c r="L751" s="148"/>
      <c r="M751" s="15" t="s">
        <v>8073</v>
      </c>
      <c r="N751" s="148">
        <v>752918</v>
      </c>
      <c r="O751" s="192" t="s">
        <v>5</v>
      </c>
      <c r="P751" s="14"/>
      <c r="Q751" s="426"/>
      <c r="R751" s="426"/>
      <c r="S751" s="463"/>
      <c r="T751" s="14"/>
      <c r="U751" s="162"/>
      <c r="V751" s="14"/>
    </row>
    <row r="752" spans="1:24" ht="38.25" customHeight="1">
      <c r="A752" s="14">
        <v>736</v>
      </c>
      <c r="B752" s="15">
        <v>44383</v>
      </c>
      <c r="C752" s="14"/>
      <c r="D752" s="178" t="s">
        <v>38</v>
      </c>
      <c r="E752" s="189" t="s">
        <v>4058</v>
      </c>
      <c r="F752" s="131">
        <f t="shared" si="12"/>
        <v>44397</v>
      </c>
      <c r="G752" s="131"/>
      <c r="H752" s="239" t="s">
        <v>7706</v>
      </c>
      <c r="I752" s="171" t="s">
        <v>6417</v>
      </c>
      <c r="J752" s="178" t="s">
        <v>7645</v>
      </c>
      <c r="K752" s="171" t="s">
        <v>121</v>
      </c>
      <c r="L752" s="178"/>
      <c r="M752" s="15" t="s">
        <v>7976</v>
      </c>
      <c r="N752" s="148">
        <v>777024</v>
      </c>
      <c r="O752" s="178" t="s">
        <v>38</v>
      </c>
      <c r="P752" s="14"/>
      <c r="Q752" s="426"/>
      <c r="R752" s="426"/>
      <c r="S752" s="463"/>
      <c r="T752" s="14"/>
      <c r="U752" s="162"/>
      <c r="V752" s="14"/>
    </row>
    <row r="753" spans="1:24" ht="25.5" customHeight="1">
      <c r="A753" s="45">
        <v>737</v>
      </c>
      <c r="B753" s="15">
        <v>44383</v>
      </c>
      <c r="C753" s="14"/>
      <c r="D753" s="192" t="s">
        <v>34</v>
      </c>
      <c r="E753" s="189" t="s">
        <v>278</v>
      </c>
      <c r="F753" s="131">
        <f t="shared" si="12"/>
        <v>44397</v>
      </c>
      <c r="G753" s="131"/>
      <c r="H753" s="239" t="s">
        <v>8019</v>
      </c>
      <c r="I753" s="171" t="s">
        <v>6409</v>
      </c>
      <c r="J753" s="171" t="s">
        <v>6337</v>
      </c>
      <c r="K753" s="171" t="s">
        <v>8020</v>
      </c>
      <c r="L753" s="415"/>
      <c r="M753" s="15">
        <v>44397</v>
      </c>
      <c r="N753" s="148">
        <v>792000</v>
      </c>
      <c r="O753" s="192" t="s">
        <v>34</v>
      </c>
      <c r="P753" s="17" t="s">
        <v>4327</v>
      </c>
      <c r="Q753" s="426">
        <v>40000000</v>
      </c>
      <c r="R753" s="426"/>
      <c r="S753" s="426"/>
      <c r="T753" s="14"/>
      <c r="U753" s="162"/>
      <c r="V753" s="14"/>
    </row>
    <row r="754" spans="1:24" ht="25.5" customHeight="1">
      <c r="A754" s="14">
        <v>738</v>
      </c>
      <c r="B754" s="15">
        <v>44383</v>
      </c>
      <c r="C754" s="14"/>
      <c r="D754" s="178" t="s">
        <v>5</v>
      </c>
      <c r="E754" s="189" t="s">
        <v>418</v>
      </c>
      <c r="F754" s="131">
        <f t="shared" si="12"/>
        <v>44397</v>
      </c>
      <c r="G754" s="131"/>
      <c r="H754" s="239" t="s">
        <v>8074</v>
      </c>
      <c r="I754" s="171" t="s">
        <v>6417</v>
      </c>
      <c r="J754" s="171" t="s">
        <v>695</v>
      </c>
      <c r="K754" s="171" t="s">
        <v>6357</v>
      </c>
      <c r="L754" s="178"/>
      <c r="M754" s="399" t="s">
        <v>7976</v>
      </c>
      <c r="N754" s="351" t="s">
        <v>2637</v>
      </c>
      <c r="O754" s="178" t="s">
        <v>5</v>
      </c>
      <c r="P754" s="98"/>
      <c r="Q754" s="426"/>
      <c r="R754" s="426"/>
      <c r="S754" s="426"/>
      <c r="T754" s="14"/>
      <c r="U754" s="162"/>
      <c r="V754" s="14"/>
    </row>
    <row r="755" spans="1:24" ht="25.5" customHeight="1">
      <c r="A755" s="45">
        <v>739</v>
      </c>
      <c r="B755" s="15">
        <v>44383</v>
      </c>
      <c r="C755" s="14"/>
      <c r="D755" s="192" t="s">
        <v>34</v>
      </c>
      <c r="E755" s="189" t="s">
        <v>8075</v>
      </c>
      <c r="F755" s="131">
        <f t="shared" si="12"/>
        <v>44397</v>
      </c>
      <c r="G755" s="131"/>
      <c r="H755" s="239" t="s">
        <v>8076</v>
      </c>
      <c r="I755" s="171" t="s">
        <v>6408</v>
      </c>
      <c r="J755" s="171" t="s">
        <v>6779</v>
      </c>
      <c r="K755" s="171" t="s">
        <v>422</v>
      </c>
      <c r="L755" s="415"/>
      <c r="M755" s="15">
        <v>44397</v>
      </c>
      <c r="N755" s="148">
        <v>793461</v>
      </c>
      <c r="O755" s="192" t="s">
        <v>34</v>
      </c>
      <c r="P755" s="14" t="s">
        <v>6475</v>
      </c>
      <c r="Q755" s="426">
        <v>1913200000</v>
      </c>
      <c r="R755" s="426"/>
      <c r="S755" s="426"/>
      <c r="T755" s="14"/>
      <c r="U755" s="162"/>
      <c r="V755" s="28"/>
      <c r="W755" s="30"/>
      <c r="X755" s="30"/>
    </row>
    <row r="756" spans="1:24" ht="25.5" customHeight="1">
      <c r="A756" s="14">
        <v>740</v>
      </c>
      <c r="B756" s="15">
        <v>44383</v>
      </c>
      <c r="C756" s="14"/>
      <c r="D756" s="192" t="s">
        <v>23</v>
      </c>
      <c r="E756" s="14" t="s">
        <v>180</v>
      </c>
      <c r="F756" s="131">
        <f t="shared" si="12"/>
        <v>44397</v>
      </c>
      <c r="G756" s="131"/>
      <c r="H756" s="239" t="s">
        <v>8077</v>
      </c>
      <c r="I756" s="171" t="s">
        <v>6408</v>
      </c>
      <c r="J756" s="171" t="s">
        <v>125</v>
      </c>
      <c r="K756" s="171" t="s">
        <v>121</v>
      </c>
      <c r="L756" s="351" t="s">
        <v>8078</v>
      </c>
      <c r="M756" s="399">
        <v>44397</v>
      </c>
      <c r="N756" s="399" t="s">
        <v>8079</v>
      </c>
      <c r="O756" s="192" t="s">
        <v>23</v>
      </c>
      <c r="P756" s="427" t="s">
        <v>4327</v>
      </c>
      <c r="Q756" s="426">
        <v>301533135</v>
      </c>
      <c r="R756" s="426"/>
      <c r="S756" s="426" t="s">
        <v>14</v>
      </c>
      <c r="T756" s="14"/>
      <c r="U756" s="162"/>
      <c r="V756" s="28"/>
      <c r="W756" s="30"/>
      <c r="X756" s="30"/>
    </row>
    <row r="757" spans="1:24" ht="51" customHeight="1">
      <c r="A757" s="45">
        <v>741</v>
      </c>
      <c r="B757" s="15">
        <v>44383</v>
      </c>
      <c r="C757" s="14"/>
      <c r="D757" s="192" t="s">
        <v>27</v>
      </c>
      <c r="E757" s="189" t="s">
        <v>8080</v>
      </c>
      <c r="F757" s="131">
        <f t="shared" si="12"/>
        <v>44397</v>
      </c>
      <c r="G757" s="131"/>
      <c r="H757" s="239" t="s">
        <v>8081</v>
      </c>
      <c r="I757" s="171" t="s">
        <v>6412</v>
      </c>
      <c r="J757" s="171" t="s">
        <v>1808</v>
      </c>
      <c r="K757" s="171" t="s">
        <v>423</v>
      </c>
      <c r="L757" s="178"/>
      <c r="M757" s="15">
        <v>44384</v>
      </c>
      <c r="N757" s="148">
        <v>726621</v>
      </c>
      <c r="O757" s="192" t="s">
        <v>27</v>
      </c>
      <c r="P757" s="14" t="s">
        <v>6686</v>
      </c>
      <c r="Q757" s="426">
        <v>171427906</v>
      </c>
      <c r="R757" s="426"/>
      <c r="S757" s="426"/>
      <c r="T757" s="14"/>
      <c r="U757" s="162"/>
      <c r="V757" s="14"/>
    </row>
    <row r="758" spans="1:24" ht="25.5" customHeight="1">
      <c r="A758" s="14">
        <v>742</v>
      </c>
      <c r="B758" s="15">
        <v>44383</v>
      </c>
      <c r="C758" s="14"/>
      <c r="D758" s="192" t="s">
        <v>34</v>
      </c>
      <c r="E758" s="189" t="s">
        <v>8082</v>
      </c>
      <c r="F758" s="131">
        <f t="shared" si="12"/>
        <v>44397</v>
      </c>
      <c r="G758" s="131"/>
      <c r="H758" s="239" t="s">
        <v>8083</v>
      </c>
      <c r="I758" s="171" t="s">
        <v>6409</v>
      </c>
      <c r="J758" s="537" t="s">
        <v>170</v>
      </c>
      <c r="K758" s="171" t="s">
        <v>121</v>
      </c>
      <c r="L758" s="415"/>
      <c r="M758" s="15">
        <v>44403</v>
      </c>
      <c r="N758" s="148">
        <v>850072</v>
      </c>
      <c r="O758" s="192" t="s">
        <v>34</v>
      </c>
      <c r="P758" s="427" t="s">
        <v>4327</v>
      </c>
      <c r="Q758" s="426">
        <v>30000000</v>
      </c>
      <c r="R758" s="426"/>
      <c r="S758" s="426"/>
      <c r="T758" s="14"/>
      <c r="U758" s="162"/>
      <c r="V758" s="14"/>
    </row>
    <row r="759" spans="1:24" ht="25.5" customHeight="1">
      <c r="A759" s="45">
        <v>743</v>
      </c>
      <c r="B759" s="15">
        <v>44383</v>
      </c>
      <c r="C759" s="14"/>
      <c r="D759" s="192" t="s">
        <v>34</v>
      </c>
      <c r="E759" s="192" t="s">
        <v>8082</v>
      </c>
      <c r="F759" s="131">
        <f t="shared" si="12"/>
        <v>44397</v>
      </c>
      <c r="G759" s="131"/>
      <c r="H759" s="239" t="s">
        <v>8084</v>
      </c>
      <c r="I759" s="171" t="s">
        <v>6408</v>
      </c>
      <c r="J759" s="537" t="s">
        <v>170</v>
      </c>
      <c r="K759" s="171" t="s">
        <v>121</v>
      </c>
      <c r="L759" s="415"/>
      <c r="M759" s="15">
        <v>44403</v>
      </c>
      <c r="N759" s="148">
        <v>849707</v>
      </c>
      <c r="O759" s="192" t="s">
        <v>34</v>
      </c>
      <c r="P759" s="427" t="s">
        <v>4327</v>
      </c>
      <c r="Q759" s="426">
        <v>75000000</v>
      </c>
      <c r="R759" s="426"/>
      <c r="S759" s="426"/>
      <c r="T759" s="14"/>
      <c r="U759" s="162"/>
      <c r="V759" s="28"/>
      <c r="W759" s="30"/>
      <c r="X759" s="30"/>
    </row>
    <row r="760" spans="1:24" ht="25.5" customHeight="1">
      <c r="A760" s="14">
        <v>744</v>
      </c>
      <c r="B760" s="15">
        <v>44383</v>
      </c>
      <c r="C760" s="14"/>
      <c r="D760" s="192" t="s">
        <v>34</v>
      </c>
      <c r="E760" s="189" t="s">
        <v>8082</v>
      </c>
      <c r="F760" s="131">
        <f t="shared" si="12"/>
        <v>44397</v>
      </c>
      <c r="G760" s="131"/>
      <c r="H760" s="239" t="s">
        <v>8085</v>
      </c>
      <c r="I760" s="171" t="s">
        <v>6408</v>
      </c>
      <c r="J760" s="537" t="s">
        <v>170</v>
      </c>
      <c r="K760" s="171" t="s">
        <v>121</v>
      </c>
      <c r="L760" s="415"/>
      <c r="M760" s="15">
        <v>44403</v>
      </c>
      <c r="N760" s="148">
        <v>849342</v>
      </c>
      <c r="O760" s="192" t="s">
        <v>34</v>
      </c>
      <c r="P760" s="427" t="s">
        <v>4327</v>
      </c>
      <c r="Q760" s="426">
        <v>40000000</v>
      </c>
      <c r="R760" s="426"/>
      <c r="S760" s="426"/>
      <c r="T760" s="14"/>
      <c r="U760" s="162"/>
      <c r="V760" s="28"/>
      <c r="W760" s="30"/>
      <c r="X760" s="30"/>
    </row>
    <row r="761" spans="1:24" ht="25.5" customHeight="1">
      <c r="A761" s="45">
        <v>745</v>
      </c>
      <c r="B761" s="15">
        <v>44383</v>
      </c>
      <c r="C761" s="14"/>
      <c r="D761" s="192" t="s">
        <v>5</v>
      </c>
      <c r="E761" s="189" t="s">
        <v>482</v>
      </c>
      <c r="F761" s="131">
        <f t="shared" si="12"/>
        <v>44397</v>
      </c>
      <c r="G761" s="131"/>
      <c r="H761" s="239" t="s">
        <v>8086</v>
      </c>
      <c r="I761" s="171" t="s">
        <v>6409</v>
      </c>
      <c r="J761" s="171" t="s">
        <v>125</v>
      </c>
      <c r="K761" s="171" t="s">
        <v>121</v>
      </c>
      <c r="L761" s="148">
        <v>733560</v>
      </c>
      <c r="M761" s="15" t="s">
        <v>8087</v>
      </c>
      <c r="N761" s="148">
        <v>795652</v>
      </c>
      <c r="O761" s="192" t="s">
        <v>5</v>
      </c>
      <c r="P761" s="427" t="s">
        <v>4327</v>
      </c>
      <c r="Q761" s="426">
        <v>644676185</v>
      </c>
      <c r="R761" s="426"/>
      <c r="S761" s="426" t="s">
        <v>14</v>
      </c>
      <c r="T761" s="14"/>
      <c r="U761" s="162"/>
      <c r="V761" s="14"/>
    </row>
    <row r="762" spans="1:24" ht="25.5" customHeight="1">
      <c r="A762" s="14">
        <v>746</v>
      </c>
      <c r="B762" s="15">
        <v>44383</v>
      </c>
      <c r="C762" s="14"/>
      <c r="D762" s="192" t="s">
        <v>15</v>
      </c>
      <c r="E762" s="189" t="s">
        <v>352</v>
      </c>
      <c r="F762" s="131">
        <f t="shared" si="12"/>
        <v>44397</v>
      </c>
      <c r="G762" s="131"/>
      <c r="H762" s="239" t="s">
        <v>8088</v>
      </c>
      <c r="I762" s="171" t="s">
        <v>6409</v>
      </c>
      <c r="J762" s="171" t="s">
        <v>2590</v>
      </c>
      <c r="K762" s="171" t="s">
        <v>5912</v>
      </c>
      <c r="L762" s="217" t="s">
        <v>8089</v>
      </c>
      <c r="M762" s="118">
        <v>44396</v>
      </c>
      <c r="N762" s="217" t="s">
        <v>8090</v>
      </c>
      <c r="O762" s="192" t="s">
        <v>15</v>
      </c>
      <c r="P762" s="71" t="s">
        <v>4327</v>
      </c>
      <c r="Q762" s="426">
        <v>28000000</v>
      </c>
      <c r="R762" s="426" t="s">
        <v>6487</v>
      </c>
      <c r="S762" s="426"/>
      <c r="T762" s="14"/>
      <c r="U762" s="162"/>
      <c r="V762" s="14"/>
      <c r="W762" s="30"/>
      <c r="X762" s="30"/>
    </row>
    <row r="763" spans="1:24" ht="25.5" customHeight="1">
      <c r="A763" s="45">
        <v>747</v>
      </c>
      <c r="B763" s="15">
        <v>44383</v>
      </c>
      <c r="C763" s="14"/>
      <c r="D763" s="192" t="s">
        <v>5</v>
      </c>
      <c r="E763" s="189" t="s">
        <v>8091</v>
      </c>
      <c r="F763" s="131">
        <f t="shared" si="12"/>
        <v>44397</v>
      </c>
      <c r="G763" s="131"/>
      <c r="H763" s="239" t="s">
        <v>8092</v>
      </c>
      <c r="I763" s="171" t="s">
        <v>6409</v>
      </c>
      <c r="J763" s="171" t="s">
        <v>224</v>
      </c>
      <c r="K763" s="171" t="s">
        <v>526</v>
      </c>
      <c r="L763" s="148">
        <v>775929</v>
      </c>
      <c r="M763" s="399" t="s">
        <v>8087</v>
      </c>
      <c r="N763" s="351" t="s">
        <v>2683</v>
      </c>
      <c r="O763" s="192" t="s">
        <v>5</v>
      </c>
      <c r="P763" s="17" t="s">
        <v>6475</v>
      </c>
      <c r="Q763" s="426">
        <v>1500000000</v>
      </c>
      <c r="R763" s="426"/>
      <c r="S763" s="426"/>
      <c r="T763" s="14"/>
      <c r="U763" s="162"/>
      <c r="V763" s="14"/>
    </row>
    <row r="764" spans="1:24" ht="51" customHeight="1">
      <c r="A764" s="14">
        <v>748</v>
      </c>
      <c r="B764" s="15">
        <v>44383</v>
      </c>
      <c r="C764" s="14"/>
      <c r="D764" s="192" t="s">
        <v>27</v>
      </c>
      <c r="E764" s="189" t="s">
        <v>8093</v>
      </c>
      <c r="F764" s="131">
        <f t="shared" si="12"/>
        <v>44397</v>
      </c>
      <c r="G764" s="131"/>
      <c r="H764" s="239" t="s">
        <v>8094</v>
      </c>
      <c r="I764" s="171" t="s">
        <v>6417</v>
      </c>
      <c r="J764" s="171" t="s">
        <v>1546</v>
      </c>
      <c r="K764" s="171" t="s">
        <v>922</v>
      </c>
      <c r="L764" s="148"/>
      <c r="M764" s="15">
        <v>44386</v>
      </c>
      <c r="N764" s="148">
        <v>756936</v>
      </c>
      <c r="O764" s="192" t="s">
        <v>27</v>
      </c>
      <c r="P764" s="14" t="s">
        <v>4809</v>
      </c>
      <c r="Q764" s="426">
        <v>3035312100</v>
      </c>
      <c r="R764" s="426"/>
      <c r="S764" s="426"/>
      <c r="T764" s="14"/>
      <c r="U764" s="162"/>
      <c r="V764" s="14"/>
    </row>
    <row r="765" spans="1:24" ht="25.5" customHeight="1">
      <c r="A765" s="45">
        <v>749</v>
      </c>
      <c r="B765" s="15">
        <v>44383</v>
      </c>
      <c r="C765" s="14"/>
      <c r="D765" s="192" t="s">
        <v>23</v>
      </c>
      <c r="E765" s="189" t="s">
        <v>8095</v>
      </c>
      <c r="F765" s="131">
        <f t="shared" si="12"/>
        <v>44397</v>
      </c>
      <c r="G765" s="131"/>
      <c r="H765" s="239" t="s">
        <v>8096</v>
      </c>
      <c r="I765" s="171" t="s">
        <v>6412</v>
      </c>
      <c r="J765" s="171" t="s">
        <v>125</v>
      </c>
      <c r="K765" s="171" t="s">
        <v>121</v>
      </c>
      <c r="L765" s="148" t="s">
        <v>355</v>
      </c>
      <c r="M765" s="399">
        <v>44384</v>
      </c>
      <c r="N765" s="399" t="s">
        <v>8097</v>
      </c>
      <c r="O765" s="192" t="s">
        <v>23</v>
      </c>
      <c r="P765" s="14" t="s">
        <v>4703</v>
      </c>
      <c r="Q765" s="426">
        <v>1171355871</v>
      </c>
      <c r="R765" s="426"/>
      <c r="S765" s="426"/>
      <c r="T765" s="14"/>
      <c r="U765" s="162"/>
      <c r="V765" s="14"/>
    </row>
    <row r="766" spans="1:24" ht="25.5" customHeight="1">
      <c r="A766" s="14">
        <v>750</v>
      </c>
      <c r="B766" s="15">
        <v>44384</v>
      </c>
      <c r="C766" s="14"/>
      <c r="D766" s="192" t="s">
        <v>27</v>
      </c>
      <c r="E766" s="192" t="s">
        <v>184</v>
      </c>
      <c r="F766" s="131">
        <f t="shared" si="12"/>
        <v>44398</v>
      </c>
      <c r="G766" s="131"/>
      <c r="H766" s="239" t="s">
        <v>8098</v>
      </c>
      <c r="I766" s="171" t="s">
        <v>6409</v>
      </c>
      <c r="J766" s="181" t="s">
        <v>944</v>
      </c>
      <c r="K766" s="171" t="s">
        <v>841</v>
      </c>
      <c r="L766" s="148">
        <v>754014</v>
      </c>
      <c r="M766" s="15" t="s">
        <v>8099</v>
      </c>
      <c r="N766" s="148">
        <v>806974</v>
      </c>
      <c r="O766" s="192" t="s">
        <v>27</v>
      </c>
      <c r="P766" s="444" t="s">
        <v>4703</v>
      </c>
      <c r="Q766" s="426">
        <v>2866068000</v>
      </c>
      <c r="R766" s="426"/>
      <c r="S766" s="426" t="s">
        <v>6625</v>
      </c>
      <c r="T766" s="14"/>
      <c r="U766" s="162"/>
      <c r="V766" s="14"/>
    </row>
    <row r="767" spans="1:24" ht="38.25" customHeight="1">
      <c r="A767" s="45">
        <v>751</v>
      </c>
      <c r="B767" s="15">
        <v>44384</v>
      </c>
      <c r="C767" s="14"/>
      <c r="D767" s="192" t="s">
        <v>23</v>
      </c>
      <c r="E767" s="14" t="s">
        <v>8100</v>
      </c>
      <c r="F767" s="131">
        <f t="shared" si="12"/>
        <v>44398</v>
      </c>
      <c r="G767" s="131"/>
      <c r="H767" s="239" t="s">
        <v>8101</v>
      </c>
      <c r="I767" s="171" t="s">
        <v>6412</v>
      </c>
      <c r="J767" s="171" t="s">
        <v>949</v>
      </c>
      <c r="K767" s="171" t="s">
        <v>425</v>
      </c>
      <c r="L767" s="148" t="s">
        <v>355</v>
      </c>
      <c r="M767" s="399">
        <v>44386</v>
      </c>
      <c r="N767" s="399" t="s">
        <v>8102</v>
      </c>
      <c r="O767" s="192" t="s">
        <v>23</v>
      </c>
      <c r="P767" s="14" t="s">
        <v>7095</v>
      </c>
      <c r="Q767" s="426">
        <v>429300000</v>
      </c>
      <c r="R767" s="426"/>
      <c r="S767" s="426"/>
      <c r="T767" s="14"/>
      <c r="U767" s="162"/>
      <c r="V767" s="14"/>
    </row>
    <row r="768" spans="1:24" ht="63.75" customHeight="1">
      <c r="A768" s="14">
        <v>752</v>
      </c>
      <c r="B768" s="15">
        <v>44384</v>
      </c>
      <c r="C768" s="14"/>
      <c r="D768" s="192" t="s">
        <v>23</v>
      </c>
      <c r="E768" s="189" t="s">
        <v>462</v>
      </c>
      <c r="F768" s="131">
        <f t="shared" si="12"/>
        <v>44398</v>
      </c>
      <c r="H768" s="413" t="s">
        <v>7961</v>
      </c>
      <c r="I768" s="171" t="s">
        <v>6412</v>
      </c>
      <c r="J768" s="171" t="s">
        <v>128</v>
      </c>
      <c r="K768" s="171" t="s">
        <v>1097</v>
      </c>
      <c r="L768" s="178" t="s">
        <v>355</v>
      </c>
      <c r="M768" s="399">
        <v>44386</v>
      </c>
      <c r="N768" s="399" t="s">
        <v>8103</v>
      </c>
      <c r="O768" s="192" t="s">
        <v>23</v>
      </c>
      <c r="P768" s="14" t="s">
        <v>4802</v>
      </c>
      <c r="Q768" s="426">
        <v>4150000000</v>
      </c>
      <c r="R768" s="426"/>
      <c r="S768" s="426"/>
      <c r="T768" s="14"/>
      <c r="U768" s="162"/>
      <c r="V768" s="14"/>
    </row>
    <row r="769" spans="1:24" ht="25.5" customHeight="1">
      <c r="A769" s="45">
        <v>753</v>
      </c>
      <c r="B769" s="15">
        <v>44384</v>
      </c>
      <c r="C769" s="14"/>
      <c r="D769" s="192" t="s">
        <v>5</v>
      </c>
      <c r="E769" s="189" t="s">
        <v>4236</v>
      </c>
      <c r="F769" s="131">
        <f t="shared" si="12"/>
        <v>44398</v>
      </c>
      <c r="G769" s="131"/>
      <c r="H769" s="239" t="s">
        <v>8104</v>
      </c>
      <c r="I769" s="171" t="s">
        <v>6411</v>
      </c>
      <c r="J769" s="171" t="s">
        <v>522</v>
      </c>
      <c r="K769" s="181" t="s">
        <v>407</v>
      </c>
      <c r="L769" s="148">
        <v>777390</v>
      </c>
      <c r="M769" s="15" t="s">
        <v>8006</v>
      </c>
      <c r="N769" s="148">
        <v>821584</v>
      </c>
      <c r="O769" s="192" t="s">
        <v>5</v>
      </c>
      <c r="P769" s="14" t="s">
        <v>5252</v>
      </c>
      <c r="Q769" s="426"/>
      <c r="R769" s="426"/>
      <c r="S769" s="426"/>
      <c r="T769" s="14"/>
      <c r="U769" s="162"/>
      <c r="V769" s="14"/>
    </row>
    <row r="770" spans="1:24" ht="25.5" customHeight="1">
      <c r="A770" s="14">
        <v>754</v>
      </c>
      <c r="B770" s="15">
        <v>44384</v>
      </c>
      <c r="C770" s="14"/>
      <c r="D770" s="192" t="s">
        <v>5</v>
      </c>
      <c r="E770" s="189" t="s">
        <v>8105</v>
      </c>
      <c r="F770" s="131">
        <f t="shared" si="12"/>
        <v>44398</v>
      </c>
      <c r="G770" s="131"/>
      <c r="H770" s="239" t="s">
        <v>8106</v>
      </c>
      <c r="I770" s="171" t="s">
        <v>6417</v>
      </c>
      <c r="J770" s="171" t="s">
        <v>249</v>
      </c>
      <c r="K770" s="171" t="s">
        <v>6357</v>
      </c>
      <c r="L770" s="148"/>
      <c r="M770" s="15" t="s">
        <v>8099</v>
      </c>
      <c r="N770" s="148">
        <v>809165</v>
      </c>
      <c r="O770" s="178" t="s">
        <v>5</v>
      </c>
      <c r="P770" s="14"/>
      <c r="Q770" s="426"/>
      <c r="R770" s="426"/>
      <c r="S770" s="426"/>
      <c r="T770" s="14"/>
      <c r="U770" s="162"/>
      <c r="V770" s="14"/>
    </row>
    <row r="771" spans="1:24" ht="51" customHeight="1">
      <c r="A771" s="45">
        <v>755</v>
      </c>
      <c r="B771" s="15">
        <v>44384</v>
      </c>
      <c r="C771" s="14"/>
      <c r="D771" s="192" t="s">
        <v>23</v>
      </c>
      <c r="E771" s="192" t="s">
        <v>8107</v>
      </c>
      <c r="F771" s="131">
        <f t="shared" si="12"/>
        <v>44398</v>
      </c>
      <c r="G771" s="131"/>
      <c r="H771" s="239" t="s">
        <v>7439</v>
      </c>
      <c r="I771" s="171" t="s">
        <v>6408</v>
      </c>
      <c r="J771" s="171" t="s">
        <v>7073</v>
      </c>
      <c r="K771" s="171" t="s">
        <v>530</v>
      </c>
      <c r="L771" s="171" t="s">
        <v>8108</v>
      </c>
      <c r="M771" s="399">
        <v>44398</v>
      </c>
      <c r="N771" s="399" t="s">
        <v>8109</v>
      </c>
      <c r="O771" s="192" t="s">
        <v>23</v>
      </c>
      <c r="P771" s="14" t="s">
        <v>4802</v>
      </c>
      <c r="Q771" s="426">
        <v>80111000</v>
      </c>
      <c r="R771" s="426"/>
      <c r="S771" s="426"/>
      <c r="T771" s="14" t="s">
        <v>8110</v>
      </c>
      <c r="U771" s="162">
        <v>802117</v>
      </c>
      <c r="V771" s="28"/>
      <c r="W771" s="30" t="s">
        <v>8111</v>
      </c>
      <c r="X771" s="30"/>
    </row>
    <row r="772" spans="1:24" ht="12.75" customHeight="1">
      <c r="A772" s="14">
        <v>756</v>
      </c>
      <c r="B772" s="15">
        <v>44385</v>
      </c>
      <c r="C772" s="14"/>
      <c r="D772" s="192" t="s">
        <v>27</v>
      </c>
      <c r="E772" s="192" t="s">
        <v>8112</v>
      </c>
      <c r="F772" s="131">
        <f t="shared" si="12"/>
        <v>44399</v>
      </c>
      <c r="H772" s="437" t="s">
        <v>7851</v>
      </c>
      <c r="I772" s="171" t="s">
        <v>6409</v>
      </c>
      <c r="J772" s="171" t="s">
        <v>2104</v>
      </c>
      <c r="K772" s="171" t="s">
        <v>414</v>
      </c>
      <c r="L772" s="148">
        <v>774468</v>
      </c>
      <c r="M772" s="399" t="s">
        <v>8006</v>
      </c>
      <c r="N772" s="351" t="s">
        <v>8113</v>
      </c>
      <c r="O772" s="192" t="s">
        <v>27</v>
      </c>
      <c r="P772" s="14" t="s">
        <v>6475</v>
      </c>
      <c r="Q772" s="426">
        <v>1700000000</v>
      </c>
      <c r="R772" s="426"/>
      <c r="S772" s="426"/>
      <c r="T772" s="14"/>
      <c r="U772" s="162"/>
      <c r="V772" s="14"/>
    </row>
    <row r="773" spans="1:24" ht="102" customHeight="1">
      <c r="A773" s="45">
        <v>757</v>
      </c>
      <c r="B773" s="15">
        <v>44385</v>
      </c>
      <c r="C773" s="14"/>
      <c r="D773" s="192" t="s">
        <v>23</v>
      </c>
      <c r="E773" s="189" t="s">
        <v>8114</v>
      </c>
      <c r="F773" s="131">
        <f t="shared" si="12"/>
        <v>44399</v>
      </c>
      <c r="G773" s="131"/>
      <c r="H773" s="239" t="s">
        <v>8115</v>
      </c>
      <c r="I773" s="171" t="s">
        <v>6409</v>
      </c>
      <c r="J773" s="171" t="s">
        <v>522</v>
      </c>
      <c r="K773" s="181" t="s">
        <v>407</v>
      </c>
      <c r="L773" s="171" t="s">
        <v>8116</v>
      </c>
      <c r="M773" s="399">
        <v>44398</v>
      </c>
      <c r="N773" s="399" t="s">
        <v>8117</v>
      </c>
      <c r="O773" s="192" t="s">
        <v>23</v>
      </c>
      <c r="P773" s="14" t="s">
        <v>6475</v>
      </c>
      <c r="Q773" s="426">
        <v>3200000000</v>
      </c>
      <c r="R773" s="466"/>
      <c r="S773" s="426"/>
      <c r="T773" s="14"/>
      <c r="U773" s="162"/>
      <c r="V773" s="14"/>
    </row>
    <row r="774" spans="1:24" ht="38.25" customHeight="1">
      <c r="A774" s="14">
        <v>758</v>
      </c>
      <c r="B774" s="15">
        <v>44385</v>
      </c>
      <c r="C774" s="14"/>
      <c r="D774" s="192" t="s">
        <v>5</v>
      </c>
      <c r="E774" s="189" t="s">
        <v>8118</v>
      </c>
      <c r="F774" s="131">
        <f t="shared" si="12"/>
        <v>44399</v>
      </c>
      <c r="G774" s="131"/>
      <c r="H774" s="239" t="s">
        <v>8119</v>
      </c>
      <c r="I774" s="171" t="s">
        <v>6409</v>
      </c>
      <c r="J774" s="171" t="s">
        <v>465</v>
      </c>
      <c r="K774" s="171" t="s">
        <v>903</v>
      </c>
      <c r="L774" s="148">
        <v>807704</v>
      </c>
      <c r="M774" s="15" t="s">
        <v>8099</v>
      </c>
      <c r="N774" s="148">
        <v>809531</v>
      </c>
      <c r="O774" s="192" t="s">
        <v>5</v>
      </c>
      <c r="P774" s="444" t="s">
        <v>4703</v>
      </c>
      <c r="Q774" s="426">
        <v>57000000</v>
      </c>
      <c r="R774" s="426"/>
      <c r="S774" s="426"/>
      <c r="T774" s="14"/>
      <c r="U774" s="162"/>
      <c r="V774" s="14"/>
    </row>
    <row r="775" spans="1:24" ht="51" customHeight="1">
      <c r="A775" s="45">
        <v>759</v>
      </c>
      <c r="B775" s="15">
        <v>44385</v>
      </c>
      <c r="C775" s="14"/>
      <c r="D775" s="192" t="s">
        <v>27</v>
      </c>
      <c r="E775" s="189" t="s">
        <v>8120</v>
      </c>
      <c r="F775" s="131">
        <f t="shared" si="12"/>
        <v>44399</v>
      </c>
      <c r="G775" s="131"/>
      <c r="H775" s="239" t="s">
        <v>8121</v>
      </c>
      <c r="I775" s="171" t="s">
        <v>6409</v>
      </c>
      <c r="J775" s="181" t="s">
        <v>8122</v>
      </c>
      <c r="K775" s="171" t="s">
        <v>409</v>
      </c>
      <c r="L775" s="148">
        <v>766067</v>
      </c>
      <c r="M775" s="15" t="s">
        <v>8006</v>
      </c>
      <c r="N775" s="148">
        <v>817201</v>
      </c>
      <c r="O775" s="113" t="s">
        <v>27</v>
      </c>
      <c r="P775" s="14" t="s">
        <v>4435</v>
      </c>
      <c r="Q775" s="426">
        <v>190000000</v>
      </c>
      <c r="R775" s="426"/>
      <c r="S775" s="426"/>
      <c r="T775" s="14"/>
      <c r="U775" s="162"/>
      <c r="V775" s="14"/>
    </row>
    <row r="776" spans="1:24" ht="51" customHeight="1">
      <c r="A776" s="14">
        <v>760</v>
      </c>
      <c r="B776" s="15">
        <v>44385</v>
      </c>
      <c r="C776" s="14"/>
      <c r="D776" s="192" t="s">
        <v>5</v>
      </c>
      <c r="E776" s="14" t="s">
        <v>250</v>
      </c>
      <c r="F776" s="131">
        <f t="shared" si="12"/>
        <v>44399</v>
      </c>
      <c r="G776" s="131"/>
      <c r="H776" s="239" t="s">
        <v>7990</v>
      </c>
      <c r="I776" s="171" t="s">
        <v>6416</v>
      </c>
      <c r="J776" s="171" t="s">
        <v>548</v>
      </c>
      <c r="K776" s="171" t="s">
        <v>1097</v>
      </c>
      <c r="L776" s="178"/>
      <c r="M776" s="15" t="s">
        <v>8087</v>
      </c>
      <c r="N776" s="148">
        <v>794922</v>
      </c>
      <c r="O776" s="192" t="s">
        <v>5</v>
      </c>
      <c r="P776" s="14" t="s">
        <v>5252</v>
      </c>
      <c r="Q776" s="426"/>
      <c r="R776" s="426"/>
      <c r="S776" s="426"/>
      <c r="T776" s="14"/>
      <c r="U776" s="162"/>
      <c r="V776" s="14"/>
    </row>
    <row r="777" spans="1:24" ht="38.25" customHeight="1">
      <c r="A777" s="45">
        <v>761</v>
      </c>
      <c r="B777" s="15">
        <v>44385</v>
      </c>
      <c r="C777" s="14"/>
      <c r="D777" s="14" t="s">
        <v>34</v>
      </c>
      <c r="E777" s="14" t="s">
        <v>8123</v>
      </c>
      <c r="F777" s="131">
        <f t="shared" si="12"/>
        <v>44399</v>
      </c>
      <c r="G777" s="131"/>
      <c r="H777" s="239" t="s">
        <v>8124</v>
      </c>
      <c r="I777" s="171" t="s">
        <v>6412</v>
      </c>
      <c r="J777" s="171" t="s">
        <v>2343</v>
      </c>
      <c r="K777" s="171" t="s">
        <v>438</v>
      </c>
      <c r="L777" s="415"/>
      <c r="M777" s="15">
        <v>44399</v>
      </c>
      <c r="N777" s="148">
        <v>809896</v>
      </c>
      <c r="O777" s="113" t="s">
        <v>34</v>
      </c>
      <c r="P777" s="14"/>
      <c r="Q777" s="426"/>
      <c r="R777" s="426"/>
      <c r="S777" s="426"/>
      <c r="T777" s="14"/>
      <c r="U777" s="162"/>
      <c r="V777" s="14"/>
    </row>
    <row r="778" spans="1:24" ht="38.25" customHeight="1">
      <c r="A778" s="14">
        <v>762</v>
      </c>
      <c r="B778" s="15">
        <v>44385</v>
      </c>
      <c r="C778" s="14"/>
      <c r="D778" s="14" t="s">
        <v>34</v>
      </c>
      <c r="E778" s="113" t="s">
        <v>756</v>
      </c>
      <c r="F778" s="131">
        <f t="shared" si="12"/>
        <v>44399</v>
      </c>
      <c r="G778" s="131"/>
      <c r="H778" s="239" t="s">
        <v>8076</v>
      </c>
      <c r="I778" s="171" t="s">
        <v>6408</v>
      </c>
      <c r="J778" s="171" t="s">
        <v>6779</v>
      </c>
      <c r="K778" s="171" t="s">
        <v>422</v>
      </c>
      <c r="L778" s="415"/>
      <c r="M778" s="15">
        <v>44397</v>
      </c>
      <c r="N778" s="148">
        <v>793461</v>
      </c>
      <c r="O778" s="113" t="s">
        <v>34</v>
      </c>
      <c r="P778" s="14" t="s">
        <v>6475</v>
      </c>
      <c r="Q778" s="426">
        <v>1913200000</v>
      </c>
      <c r="R778" s="426"/>
      <c r="S778" s="426"/>
      <c r="T778" s="14"/>
      <c r="U778" s="162"/>
      <c r="V778" s="28"/>
      <c r="W778" s="30"/>
      <c r="X778" s="30"/>
    </row>
    <row r="779" spans="1:24" ht="38.25" customHeight="1">
      <c r="A779" s="45">
        <v>763</v>
      </c>
      <c r="B779" s="15">
        <v>44385</v>
      </c>
      <c r="C779" s="14"/>
      <c r="D779" s="14" t="s">
        <v>23</v>
      </c>
      <c r="E779" s="113" t="s">
        <v>8125</v>
      </c>
      <c r="F779" s="131">
        <f t="shared" si="12"/>
        <v>44399</v>
      </c>
      <c r="G779" s="131"/>
      <c r="H779" s="239" t="s">
        <v>8126</v>
      </c>
      <c r="I779" s="171" t="s">
        <v>6408</v>
      </c>
      <c r="J779" s="537" t="s">
        <v>170</v>
      </c>
      <c r="K779" s="171" t="s">
        <v>121</v>
      </c>
      <c r="L779" s="148"/>
      <c r="M779" s="399">
        <v>44399</v>
      </c>
      <c r="N779" s="399" t="s">
        <v>8127</v>
      </c>
      <c r="O779" s="192" t="s">
        <v>23</v>
      </c>
      <c r="P779" s="427" t="s">
        <v>4327</v>
      </c>
      <c r="Q779" s="426">
        <v>650000000</v>
      </c>
      <c r="R779" s="426"/>
      <c r="S779" s="426"/>
      <c r="T779" s="14" t="s">
        <v>8128</v>
      </c>
      <c r="U779" s="162" t="s">
        <v>8129</v>
      </c>
      <c r="V779" s="28"/>
      <c r="W779" s="30" t="s">
        <v>8130</v>
      </c>
      <c r="X779" s="30"/>
    </row>
    <row r="780" spans="1:24" ht="25.5" customHeight="1">
      <c r="A780" s="14">
        <v>764</v>
      </c>
      <c r="B780" s="15">
        <v>44385</v>
      </c>
      <c r="C780" s="14"/>
      <c r="D780" s="14" t="s">
        <v>5</v>
      </c>
      <c r="E780" s="189" t="s">
        <v>489</v>
      </c>
      <c r="F780" s="131">
        <f t="shared" ref="F780:F843" si="13">B780+14</f>
        <v>44399</v>
      </c>
      <c r="G780" s="131"/>
      <c r="H780" s="239" t="s">
        <v>8104</v>
      </c>
      <c r="I780" s="171" t="s">
        <v>6409</v>
      </c>
      <c r="J780" s="171" t="s">
        <v>522</v>
      </c>
      <c r="K780" s="181" t="s">
        <v>407</v>
      </c>
      <c r="L780" s="148">
        <v>788347</v>
      </c>
      <c r="M780" s="15" t="s">
        <v>8006</v>
      </c>
      <c r="N780" s="148">
        <v>821584</v>
      </c>
      <c r="O780" s="192" t="s">
        <v>5</v>
      </c>
      <c r="P780" s="14" t="s">
        <v>6475</v>
      </c>
      <c r="Q780" s="426">
        <v>7560000000</v>
      </c>
      <c r="R780" s="426"/>
      <c r="S780" s="426"/>
      <c r="T780" s="14"/>
      <c r="U780" s="162"/>
      <c r="V780" s="14"/>
    </row>
    <row r="781" spans="1:24" ht="25.5" customHeight="1">
      <c r="A781" s="45">
        <v>765</v>
      </c>
      <c r="B781" s="15">
        <v>44385</v>
      </c>
      <c r="C781" s="14"/>
      <c r="D781" s="14" t="s">
        <v>23</v>
      </c>
      <c r="E781" s="189" t="s">
        <v>2922</v>
      </c>
      <c r="F781" s="131">
        <f t="shared" si="13"/>
        <v>44399</v>
      </c>
      <c r="G781" s="131"/>
      <c r="H781" s="239" t="s">
        <v>8131</v>
      </c>
      <c r="I781" s="171" t="s">
        <v>6409</v>
      </c>
      <c r="J781" s="171" t="s">
        <v>125</v>
      </c>
      <c r="K781" s="171" t="s">
        <v>121</v>
      </c>
      <c r="L781" s="171" t="s">
        <v>8132</v>
      </c>
      <c r="M781" s="399">
        <v>44399</v>
      </c>
      <c r="N781" s="399" t="s">
        <v>8133</v>
      </c>
      <c r="O781" s="192" t="s">
        <v>23</v>
      </c>
      <c r="P781" s="14" t="s">
        <v>4703</v>
      </c>
      <c r="Q781" s="426">
        <v>199500000</v>
      </c>
      <c r="R781" s="426"/>
      <c r="S781" s="426" t="s">
        <v>6426</v>
      </c>
      <c r="T781" s="14"/>
      <c r="U781" s="162"/>
      <c r="V781" s="14"/>
    </row>
    <row r="782" spans="1:24" ht="25.5" customHeight="1">
      <c r="A782" s="14">
        <v>766</v>
      </c>
      <c r="B782" s="15">
        <v>44385</v>
      </c>
      <c r="C782" s="14"/>
      <c r="D782" s="14" t="s">
        <v>15</v>
      </c>
      <c r="E782" s="14" t="s">
        <v>361</v>
      </c>
      <c r="F782" s="131">
        <f t="shared" si="13"/>
        <v>44399</v>
      </c>
      <c r="G782" s="131"/>
      <c r="H782" s="239" t="s">
        <v>8134</v>
      </c>
      <c r="I782" s="171" t="s">
        <v>6408</v>
      </c>
      <c r="J782" s="171" t="s">
        <v>125</v>
      </c>
      <c r="K782" s="171" t="s">
        <v>121</v>
      </c>
      <c r="L782" s="178" t="s">
        <v>8135</v>
      </c>
      <c r="M782" s="118">
        <v>44399</v>
      </c>
      <c r="N782" s="217" t="s">
        <v>5365</v>
      </c>
      <c r="O782" s="192" t="s">
        <v>15</v>
      </c>
      <c r="P782" s="427" t="s">
        <v>4327</v>
      </c>
      <c r="Q782" s="426">
        <v>42180000</v>
      </c>
      <c r="R782" s="426" t="s">
        <v>6480</v>
      </c>
      <c r="S782" s="426"/>
      <c r="T782" s="14"/>
      <c r="U782" s="162"/>
      <c r="V782" s="28"/>
      <c r="W782" s="30"/>
      <c r="X782" s="30"/>
    </row>
    <row r="783" spans="1:24" ht="25.5" customHeight="1">
      <c r="A783" s="45">
        <v>767</v>
      </c>
      <c r="B783" s="15">
        <v>44385</v>
      </c>
      <c r="C783" s="14"/>
      <c r="D783" s="14" t="s">
        <v>27</v>
      </c>
      <c r="E783" s="189" t="s">
        <v>8080</v>
      </c>
      <c r="F783" s="131">
        <f t="shared" si="13"/>
        <v>44399</v>
      </c>
      <c r="G783" s="131"/>
      <c r="H783" s="239" t="s">
        <v>8081</v>
      </c>
      <c r="I783" s="171" t="s">
        <v>6411</v>
      </c>
      <c r="J783" s="171" t="s">
        <v>1808</v>
      </c>
      <c r="K783" s="171" t="s">
        <v>423</v>
      </c>
      <c r="L783" s="23" t="s">
        <v>8136</v>
      </c>
      <c r="M783" s="15" t="s">
        <v>8137</v>
      </c>
      <c r="N783" s="148">
        <v>850803</v>
      </c>
      <c r="O783" s="113" t="s">
        <v>27</v>
      </c>
      <c r="P783" s="14" t="s">
        <v>6686</v>
      </c>
      <c r="Q783" s="426">
        <v>171427906</v>
      </c>
      <c r="R783" s="426"/>
      <c r="S783" s="426"/>
      <c r="T783" s="14"/>
      <c r="U783" s="162"/>
      <c r="V783" s="14"/>
    </row>
    <row r="784" spans="1:24" ht="51" customHeight="1">
      <c r="A784" s="14">
        <v>768</v>
      </c>
      <c r="B784" s="15">
        <v>44385</v>
      </c>
      <c r="C784" s="14"/>
      <c r="D784" s="14" t="s">
        <v>34</v>
      </c>
      <c r="E784" s="189" t="s">
        <v>8138</v>
      </c>
      <c r="F784" s="131">
        <f t="shared" si="13"/>
        <v>44399</v>
      </c>
      <c r="G784" s="131"/>
      <c r="H784" s="275" t="s">
        <v>8139</v>
      </c>
      <c r="I784" s="171" t="s">
        <v>6412</v>
      </c>
      <c r="J784" s="171" t="s">
        <v>125</v>
      </c>
      <c r="K784" s="171" t="s">
        <v>121</v>
      </c>
      <c r="L784" s="415"/>
      <c r="M784" s="15">
        <v>44401</v>
      </c>
      <c r="N784" s="148">
        <v>832907</v>
      </c>
      <c r="O784" s="113" t="s">
        <v>34</v>
      </c>
      <c r="P784" s="14"/>
      <c r="Q784" s="426"/>
      <c r="R784" s="426"/>
      <c r="S784" s="426"/>
      <c r="T784" s="14"/>
      <c r="U784" s="162"/>
      <c r="V784" s="14"/>
    </row>
    <row r="785" spans="1:121" ht="51" customHeight="1">
      <c r="A785" s="45">
        <v>769</v>
      </c>
      <c r="B785" s="15">
        <v>44386</v>
      </c>
      <c r="C785" s="14"/>
      <c r="D785" s="14" t="s">
        <v>34</v>
      </c>
      <c r="E785" s="189" t="s">
        <v>8140</v>
      </c>
      <c r="F785" s="131">
        <f t="shared" si="13"/>
        <v>44400</v>
      </c>
      <c r="G785" s="131"/>
      <c r="H785" s="239" t="s">
        <v>8141</v>
      </c>
      <c r="I785" s="171" t="s">
        <v>6412</v>
      </c>
      <c r="J785" s="171" t="s">
        <v>2134</v>
      </c>
      <c r="K785" s="171" t="s">
        <v>429</v>
      </c>
      <c r="L785" s="415"/>
      <c r="M785" s="15">
        <v>44401</v>
      </c>
      <c r="N785" s="148">
        <v>838020</v>
      </c>
      <c r="O785" s="113" t="s">
        <v>34</v>
      </c>
      <c r="P785" s="14"/>
      <c r="Q785" s="426"/>
      <c r="R785" s="426"/>
      <c r="S785" s="426"/>
      <c r="T785" s="14"/>
      <c r="U785" s="162"/>
      <c r="V785" s="14"/>
    </row>
    <row r="786" spans="1:121" ht="51" customHeight="1">
      <c r="A786" s="14">
        <v>770</v>
      </c>
      <c r="B786" s="118">
        <v>44386</v>
      </c>
      <c r="C786" s="14"/>
      <c r="D786" s="14" t="s">
        <v>23</v>
      </c>
      <c r="E786" s="189" t="s">
        <v>768</v>
      </c>
      <c r="F786" s="131">
        <f t="shared" si="13"/>
        <v>44400</v>
      </c>
      <c r="G786" s="131"/>
      <c r="H786" s="239" t="s">
        <v>8037</v>
      </c>
      <c r="I786" s="171" t="s">
        <v>6416</v>
      </c>
      <c r="J786" s="171" t="s">
        <v>1959</v>
      </c>
      <c r="K786" s="171" t="s">
        <v>121</v>
      </c>
      <c r="L786" s="178" t="s">
        <v>355</v>
      </c>
      <c r="M786" s="399">
        <v>44399</v>
      </c>
      <c r="N786" s="399" t="s">
        <v>8142</v>
      </c>
      <c r="O786" s="113" t="s">
        <v>23</v>
      </c>
      <c r="P786" s="427" t="s">
        <v>4327</v>
      </c>
      <c r="Q786" s="426">
        <v>6551525446</v>
      </c>
      <c r="R786" s="426"/>
      <c r="S786" s="426"/>
      <c r="T786" s="14"/>
      <c r="U786" s="162"/>
      <c r="V786" s="14"/>
    </row>
    <row r="787" spans="1:121" ht="38.25" customHeight="1">
      <c r="A787" s="45">
        <v>771</v>
      </c>
      <c r="B787" s="118">
        <v>44386</v>
      </c>
      <c r="C787" s="113"/>
      <c r="D787" s="192" t="s">
        <v>27</v>
      </c>
      <c r="E787" s="361" t="s">
        <v>192</v>
      </c>
      <c r="F787" s="131">
        <f t="shared" si="13"/>
        <v>44400</v>
      </c>
      <c r="G787" s="131"/>
      <c r="H787" s="275" t="s">
        <v>8143</v>
      </c>
      <c r="I787" s="178" t="s">
        <v>6409</v>
      </c>
      <c r="J787" s="171" t="s">
        <v>7547</v>
      </c>
      <c r="K787" s="178" t="s">
        <v>407</v>
      </c>
      <c r="L787" s="148">
        <v>813183</v>
      </c>
      <c r="M787" s="118" t="s">
        <v>8144</v>
      </c>
      <c r="N787" s="148">
        <v>827793</v>
      </c>
      <c r="O787" s="113" t="s">
        <v>27</v>
      </c>
      <c r="P787" s="14" t="s">
        <v>4963</v>
      </c>
      <c r="Q787" s="426">
        <v>189000000</v>
      </c>
      <c r="R787" s="426"/>
      <c r="S787" s="426"/>
      <c r="T787" s="14"/>
      <c r="U787" s="162"/>
      <c r="V787" s="14"/>
    </row>
    <row r="788" spans="1:121" ht="25.5" customHeight="1">
      <c r="A788" s="14">
        <v>772</v>
      </c>
      <c r="B788" s="15">
        <v>44386</v>
      </c>
      <c r="C788" s="113"/>
      <c r="D788" s="14" t="s">
        <v>5</v>
      </c>
      <c r="E788" s="189" t="s">
        <v>8145</v>
      </c>
      <c r="F788" s="131">
        <f t="shared" si="13"/>
        <v>44400</v>
      </c>
      <c r="G788" s="131"/>
      <c r="H788" s="239" t="s">
        <v>8146</v>
      </c>
      <c r="I788" s="171" t="s">
        <v>6409</v>
      </c>
      <c r="J788" s="171" t="s">
        <v>125</v>
      </c>
      <c r="K788" s="171" t="s">
        <v>121</v>
      </c>
      <c r="L788" s="148">
        <v>806609</v>
      </c>
      <c r="M788" s="399" t="s">
        <v>8006</v>
      </c>
      <c r="N788" s="376" t="s">
        <v>8147</v>
      </c>
      <c r="O788" s="192" t="s">
        <v>5</v>
      </c>
      <c r="P788" s="427" t="s">
        <v>4327</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265</v>
      </c>
      <c r="F789" s="131">
        <f t="shared" si="13"/>
        <v>44400</v>
      </c>
      <c r="G789" s="131"/>
      <c r="H789" s="265" t="s">
        <v>8148</v>
      </c>
      <c r="I789" s="171" t="s">
        <v>6414</v>
      </c>
      <c r="J789" s="171" t="s">
        <v>7980</v>
      </c>
      <c r="K789" s="171" t="s">
        <v>1097</v>
      </c>
      <c r="L789" s="98">
        <v>0</v>
      </c>
      <c r="M789" s="118">
        <v>44400</v>
      </c>
      <c r="N789" s="217" t="s">
        <v>8149</v>
      </c>
      <c r="O789" s="192" t="s">
        <v>15</v>
      </c>
      <c r="P789" s="98">
        <v>0</v>
      </c>
      <c r="Q789" s="426">
        <v>0</v>
      </c>
      <c r="R789" s="98">
        <v>0</v>
      </c>
      <c r="S789" s="98"/>
      <c r="T789" s="14"/>
      <c r="U789" s="162"/>
      <c r="V789" s="14"/>
    </row>
    <row r="790" spans="1:121" ht="38.25" customHeight="1">
      <c r="A790" s="14">
        <v>774</v>
      </c>
      <c r="B790" s="15">
        <v>44386</v>
      </c>
      <c r="C790" s="113"/>
      <c r="D790" s="14" t="s">
        <v>34</v>
      </c>
      <c r="E790" s="14" t="s">
        <v>8150</v>
      </c>
      <c r="F790" s="131">
        <f t="shared" si="13"/>
        <v>44400</v>
      </c>
      <c r="G790" s="131"/>
      <c r="H790" s="239" t="s">
        <v>8151</v>
      </c>
      <c r="I790" s="171" t="s">
        <v>6417</v>
      </c>
      <c r="J790" s="171" t="s">
        <v>8152</v>
      </c>
      <c r="K790" s="171" t="s">
        <v>927</v>
      </c>
      <c r="L790" s="415"/>
      <c r="M790" s="15">
        <v>44401</v>
      </c>
      <c r="N790" s="148">
        <v>833272</v>
      </c>
      <c r="O790" s="113" t="s">
        <v>34</v>
      </c>
      <c r="P790" s="98"/>
      <c r="Q790" s="426"/>
      <c r="R790" s="426"/>
      <c r="S790" s="426"/>
      <c r="T790" s="14"/>
      <c r="U790" s="162"/>
      <c r="V790" s="14"/>
    </row>
    <row r="791" spans="1:121" ht="25.5" customHeight="1">
      <c r="A791" s="45">
        <v>775</v>
      </c>
      <c r="B791" s="15">
        <v>44386</v>
      </c>
      <c r="C791" s="113"/>
      <c r="D791" s="14" t="s">
        <v>27</v>
      </c>
      <c r="E791" s="189" t="s">
        <v>510</v>
      </c>
      <c r="F791" s="131">
        <f t="shared" si="13"/>
        <v>44400</v>
      </c>
      <c r="G791" s="131"/>
      <c r="H791" s="239" t="s">
        <v>8153</v>
      </c>
      <c r="I791" s="171" t="s">
        <v>6409</v>
      </c>
      <c r="J791" s="171" t="s">
        <v>125</v>
      </c>
      <c r="K791" s="171" t="s">
        <v>121</v>
      </c>
      <c r="L791" s="148">
        <v>817566</v>
      </c>
      <c r="M791" s="15" t="s">
        <v>8144</v>
      </c>
      <c r="N791" s="148">
        <v>828158</v>
      </c>
      <c r="O791" s="113" t="s">
        <v>27</v>
      </c>
      <c r="P791" s="467" t="s">
        <v>4327</v>
      </c>
      <c r="Q791" s="426">
        <v>309316200</v>
      </c>
      <c r="R791" s="426"/>
      <c r="S791" s="426"/>
      <c r="T791" s="14"/>
      <c r="U791" s="162"/>
      <c r="V791" s="14"/>
    </row>
    <row r="792" spans="1:121" ht="178.5" customHeight="1">
      <c r="A792" s="14">
        <v>776</v>
      </c>
      <c r="B792" s="15">
        <v>44386</v>
      </c>
      <c r="C792" s="14"/>
      <c r="D792" s="14" t="s">
        <v>23</v>
      </c>
      <c r="E792" s="14" t="s">
        <v>8056</v>
      </c>
      <c r="F792" s="131">
        <f t="shared" si="13"/>
        <v>44400</v>
      </c>
      <c r="G792" s="131"/>
      <c r="H792" s="239" t="s">
        <v>8154</v>
      </c>
      <c r="I792" s="171" t="s">
        <v>6416</v>
      </c>
      <c r="J792" s="171" t="s">
        <v>1808</v>
      </c>
      <c r="K792" s="171" t="s">
        <v>423</v>
      </c>
      <c r="L792" s="178" t="s">
        <v>355</v>
      </c>
      <c r="M792" s="399">
        <v>44399</v>
      </c>
      <c r="N792" s="399" t="s">
        <v>8155</v>
      </c>
      <c r="O792" s="30" t="s">
        <v>23</v>
      </c>
      <c r="P792" s="14" t="s">
        <v>4332</v>
      </c>
      <c r="Q792" s="426">
        <v>200000000</v>
      </c>
      <c r="R792" s="426"/>
      <c r="S792" s="426"/>
      <c r="T792" s="14"/>
      <c r="U792" s="162"/>
      <c r="V792" s="14"/>
    </row>
    <row r="793" spans="1:121" ht="25.5" customHeight="1">
      <c r="A793" s="45">
        <v>777</v>
      </c>
      <c r="B793" s="15">
        <v>44386</v>
      </c>
      <c r="C793" s="14"/>
      <c r="D793" s="14" t="s">
        <v>38</v>
      </c>
      <c r="E793" s="189" t="s">
        <v>8156</v>
      </c>
      <c r="F793" s="131">
        <f t="shared" si="13"/>
        <v>44400</v>
      </c>
      <c r="G793" s="131"/>
      <c r="H793" s="239" t="s">
        <v>8157</v>
      </c>
      <c r="I793" s="171" t="s">
        <v>6417</v>
      </c>
      <c r="J793" s="171" t="s">
        <v>1059</v>
      </c>
      <c r="K793" s="171" t="s">
        <v>1060</v>
      </c>
      <c r="L793" s="178"/>
      <c r="M793" s="399" t="s">
        <v>8158</v>
      </c>
      <c r="N793" s="351" t="s">
        <v>8159</v>
      </c>
      <c r="O793" s="192" t="s">
        <v>38</v>
      </c>
      <c r="P793" s="467"/>
      <c r="Q793" s="426"/>
      <c r="R793" s="426"/>
      <c r="S793" s="426"/>
      <c r="T793" s="14"/>
      <c r="U793" s="162"/>
      <c r="V793" s="14"/>
    </row>
    <row r="794" spans="1:121" ht="38.25" customHeight="1">
      <c r="A794" s="14">
        <v>778</v>
      </c>
      <c r="B794" s="15">
        <v>44386</v>
      </c>
      <c r="C794" s="14"/>
      <c r="D794" s="14" t="s">
        <v>5</v>
      </c>
      <c r="E794" s="189" t="s">
        <v>4149</v>
      </c>
      <c r="F794" s="131">
        <f t="shared" si="13"/>
        <v>44400</v>
      </c>
      <c r="G794" s="131"/>
      <c r="H794" s="239" t="s">
        <v>8160</v>
      </c>
      <c r="I794" s="171" t="s">
        <v>6409</v>
      </c>
      <c r="J794" s="171" t="s">
        <v>8161</v>
      </c>
      <c r="K794" s="171" t="s">
        <v>419</v>
      </c>
      <c r="L794" s="178" t="s">
        <v>8162</v>
      </c>
      <c r="M794" s="15" t="s">
        <v>8158</v>
      </c>
      <c r="N794" s="148">
        <v>836559</v>
      </c>
      <c r="O794" s="192" t="s">
        <v>5</v>
      </c>
      <c r="P794" s="14" t="s">
        <v>5106</v>
      </c>
      <c r="Q794" s="426">
        <v>98000000</v>
      </c>
      <c r="R794" s="426"/>
      <c r="S794" s="426"/>
      <c r="T794" s="14"/>
      <c r="U794" s="162"/>
      <c r="V794" s="14"/>
    </row>
    <row r="795" spans="1:121" ht="25.5" customHeight="1">
      <c r="A795" s="45">
        <v>779</v>
      </c>
      <c r="B795" s="15">
        <v>44396</v>
      </c>
      <c r="C795" s="14"/>
      <c r="D795" s="14" t="s">
        <v>23</v>
      </c>
      <c r="E795" s="14" t="s">
        <v>8163</v>
      </c>
      <c r="F795" s="131">
        <f t="shared" si="13"/>
        <v>44410</v>
      </c>
      <c r="G795" s="131"/>
      <c r="H795" s="239" t="s">
        <v>8164</v>
      </c>
      <c r="I795" s="171" t="s">
        <v>6412</v>
      </c>
      <c r="J795" s="171" t="s">
        <v>1959</v>
      </c>
      <c r="K795" s="171" t="s">
        <v>121</v>
      </c>
      <c r="L795" s="178" t="s">
        <v>355</v>
      </c>
      <c r="M795" s="399">
        <v>44401</v>
      </c>
      <c r="N795" s="399" t="s">
        <v>8165</v>
      </c>
      <c r="O795" s="30" t="s">
        <v>23</v>
      </c>
      <c r="P795" s="444" t="s">
        <v>4327</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8163</v>
      </c>
      <c r="F796" s="131">
        <f t="shared" si="13"/>
        <v>44420</v>
      </c>
      <c r="G796" s="131"/>
      <c r="H796" s="275" t="s">
        <v>8164</v>
      </c>
      <c r="I796" s="178" t="s">
        <v>6416</v>
      </c>
      <c r="J796" s="178" t="s">
        <v>1959</v>
      </c>
      <c r="K796" s="178" t="s">
        <v>121</v>
      </c>
      <c r="L796" s="178" t="s">
        <v>355</v>
      </c>
      <c r="M796" s="545">
        <v>44412</v>
      </c>
      <c r="N796" s="545" t="s">
        <v>8166</v>
      </c>
      <c r="O796" s="113" t="s">
        <v>23</v>
      </c>
      <c r="P796" s="444" t="s">
        <v>4327</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34</v>
      </c>
      <c r="E797" s="189" t="s">
        <v>383</v>
      </c>
      <c r="F797" s="131">
        <f t="shared" si="13"/>
        <v>44410</v>
      </c>
      <c r="G797" s="131"/>
      <c r="H797" s="239" t="s">
        <v>8167</v>
      </c>
      <c r="I797" s="171" t="s">
        <v>6408</v>
      </c>
      <c r="J797" s="171" t="s">
        <v>1808</v>
      </c>
      <c r="K797" s="171" t="s">
        <v>423</v>
      </c>
      <c r="L797" s="415">
        <v>4252</v>
      </c>
      <c r="M797" s="118">
        <v>44412</v>
      </c>
      <c r="N797" s="148">
        <v>920930</v>
      </c>
      <c r="O797" s="113" t="s">
        <v>34</v>
      </c>
      <c r="P797" s="14" t="s">
        <v>4429</v>
      </c>
      <c r="Q797" s="426">
        <v>25000000</v>
      </c>
      <c r="R797" s="429"/>
      <c r="S797" s="468"/>
      <c r="T797" s="14"/>
      <c r="U797" s="162"/>
      <c r="V797" s="28"/>
      <c r="W797" s="30"/>
      <c r="X797" s="30"/>
    </row>
    <row r="798" spans="1:121" ht="42.75" customHeight="1">
      <c r="A798" s="14">
        <v>782</v>
      </c>
      <c r="B798" s="15">
        <v>44396</v>
      </c>
      <c r="C798" s="14"/>
      <c r="D798" s="14" t="s">
        <v>34</v>
      </c>
      <c r="E798" s="189" t="s">
        <v>1593</v>
      </c>
      <c r="F798" s="131">
        <f t="shared" si="13"/>
        <v>44410</v>
      </c>
      <c r="G798" s="131"/>
      <c r="H798" s="239" t="s">
        <v>8168</v>
      </c>
      <c r="I798" s="171" t="s">
        <v>6412</v>
      </c>
      <c r="J798" s="182" t="s">
        <v>249</v>
      </c>
      <c r="K798" s="171" t="s">
        <v>6357</v>
      </c>
      <c r="L798" s="415"/>
      <c r="M798" s="399">
        <v>44401</v>
      </c>
      <c r="N798" s="376" t="s">
        <v>8169</v>
      </c>
      <c r="O798" s="113" t="s">
        <v>34</v>
      </c>
      <c r="P798" s="14"/>
      <c r="Q798" s="426"/>
      <c r="R798" s="426"/>
      <c r="S798" s="426"/>
      <c r="T798" s="14"/>
      <c r="U798" s="162"/>
      <c r="V798" s="14"/>
    </row>
    <row r="799" spans="1:121" ht="63.75" customHeight="1">
      <c r="A799" s="45">
        <v>783</v>
      </c>
      <c r="B799" s="15">
        <v>44396</v>
      </c>
      <c r="C799" s="14"/>
      <c r="D799" s="14" t="s">
        <v>34</v>
      </c>
      <c r="E799" s="192" t="s">
        <v>297</v>
      </c>
      <c r="F799" s="131">
        <f t="shared" si="13"/>
        <v>44410</v>
      </c>
      <c r="G799" s="131"/>
      <c r="H799" s="239" t="s">
        <v>8170</v>
      </c>
      <c r="I799" s="171" t="s">
        <v>6409</v>
      </c>
      <c r="J799" s="494" t="s">
        <v>8171</v>
      </c>
      <c r="K799" s="171" t="s">
        <v>427</v>
      </c>
      <c r="L799" s="415">
        <v>4250</v>
      </c>
      <c r="M799" s="15">
        <v>44413</v>
      </c>
      <c r="N799" s="148">
        <v>930061</v>
      </c>
      <c r="O799" s="113" t="s">
        <v>34</v>
      </c>
      <c r="P799" s="14" t="s">
        <v>5106</v>
      </c>
      <c r="Q799" s="426">
        <v>24083600</v>
      </c>
      <c r="R799" s="426"/>
      <c r="S799" s="426"/>
      <c r="T799" s="14"/>
      <c r="U799" s="162"/>
      <c r="V799" s="14"/>
    </row>
    <row r="800" spans="1:121" ht="38.25" customHeight="1">
      <c r="A800" s="14">
        <v>784</v>
      </c>
      <c r="B800" s="15">
        <v>44396</v>
      </c>
      <c r="C800" s="14"/>
      <c r="D800" s="14" t="s">
        <v>38</v>
      </c>
      <c r="E800" s="189" t="s">
        <v>539</v>
      </c>
      <c r="F800" s="131">
        <f t="shared" si="13"/>
        <v>44410</v>
      </c>
      <c r="G800" s="131"/>
      <c r="H800" s="239" t="s">
        <v>7627</v>
      </c>
      <c r="I800" s="171" t="s">
        <v>6417</v>
      </c>
      <c r="J800" s="171" t="s">
        <v>7628</v>
      </c>
      <c r="K800" s="171" t="s">
        <v>414</v>
      </c>
      <c r="L800" s="178"/>
      <c r="M800" s="15"/>
      <c r="N800" s="148"/>
      <c r="O800" s="116" t="s">
        <v>38</v>
      </c>
      <c r="P800" s="17"/>
      <c r="Q800" s="426"/>
      <c r="R800" s="426"/>
      <c r="S800" s="426"/>
      <c r="T800" s="14"/>
      <c r="U800" s="162"/>
      <c r="V800" s="14"/>
    </row>
    <row r="801" spans="1:24" ht="25.5" customHeight="1">
      <c r="A801" s="45">
        <v>785</v>
      </c>
      <c r="B801" s="15">
        <v>44396</v>
      </c>
      <c r="C801" s="14"/>
      <c r="D801" s="14" t="s">
        <v>23</v>
      </c>
      <c r="E801" s="189" t="s">
        <v>554</v>
      </c>
      <c r="F801" s="131">
        <f t="shared" si="13"/>
        <v>44410</v>
      </c>
      <c r="G801" s="131"/>
      <c r="H801" s="239" t="s">
        <v>8172</v>
      </c>
      <c r="I801" s="171" t="s">
        <v>6409</v>
      </c>
      <c r="J801" s="171" t="s">
        <v>435</v>
      </c>
      <c r="K801" s="171" t="s">
        <v>409</v>
      </c>
      <c r="L801" s="178" t="s">
        <v>8173</v>
      </c>
      <c r="M801" s="399">
        <v>44405</v>
      </c>
      <c r="N801" s="376" t="s">
        <v>8174</v>
      </c>
      <c r="O801" s="14" t="s">
        <v>23</v>
      </c>
      <c r="P801" s="14" t="s">
        <v>6475</v>
      </c>
      <c r="Q801" s="426">
        <v>800000000</v>
      </c>
      <c r="R801" s="429"/>
      <c r="S801" s="468"/>
      <c r="T801" s="14"/>
      <c r="U801" s="162"/>
      <c r="V801" s="14"/>
    </row>
    <row r="802" spans="1:24" ht="25.5" customHeight="1">
      <c r="A802" s="14">
        <v>786</v>
      </c>
      <c r="B802" s="15">
        <v>44396</v>
      </c>
      <c r="C802" s="14"/>
      <c r="D802" s="14" t="s">
        <v>5</v>
      </c>
      <c r="E802" s="113" t="s">
        <v>321</v>
      </c>
      <c r="F802" s="131">
        <f t="shared" si="13"/>
        <v>44410</v>
      </c>
      <c r="G802" s="131"/>
      <c r="H802" s="239" t="s">
        <v>8175</v>
      </c>
      <c r="I802" s="171" t="s">
        <v>6408</v>
      </c>
      <c r="J802" s="171" t="s">
        <v>2720</v>
      </c>
      <c r="K802" s="171" t="s">
        <v>409</v>
      </c>
      <c r="L802" s="148">
        <v>806243</v>
      </c>
      <c r="M802" s="15" t="s">
        <v>8176</v>
      </c>
      <c r="N802" s="148">
        <v>858838</v>
      </c>
      <c r="O802" s="192" t="s">
        <v>5</v>
      </c>
      <c r="P802" s="14" t="s">
        <v>816</v>
      </c>
      <c r="Q802" s="426">
        <v>94913200</v>
      </c>
      <c r="R802" s="426"/>
      <c r="S802" s="426"/>
      <c r="T802" s="14"/>
      <c r="U802" s="162"/>
      <c r="V802" s="28"/>
      <c r="W802" s="30"/>
      <c r="X802" s="30"/>
    </row>
    <row r="803" spans="1:24" ht="38.25" customHeight="1">
      <c r="A803" s="45">
        <v>787</v>
      </c>
      <c r="B803" s="15">
        <v>44396</v>
      </c>
      <c r="C803" s="14"/>
      <c r="D803" s="14" t="s">
        <v>15</v>
      </c>
      <c r="E803" s="189" t="s">
        <v>7232</v>
      </c>
      <c r="F803" s="131">
        <f t="shared" si="13"/>
        <v>44410</v>
      </c>
      <c r="G803" s="131"/>
      <c r="H803" s="239" t="s">
        <v>8177</v>
      </c>
      <c r="I803" s="171" t="s">
        <v>6409</v>
      </c>
      <c r="J803" s="171" t="s">
        <v>125</v>
      </c>
      <c r="K803" s="171" t="s">
        <v>121</v>
      </c>
      <c r="L803" s="178" t="s">
        <v>8178</v>
      </c>
      <c r="M803" s="399" t="s">
        <v>8179</v>
      </c>
      <c r="N803" s="178" t="s">
        <v>8180</v>
      </c>
      <c r="O803" s="222" t="s">
        <v>15</v>
      </c>
      <c r="P803" s="427" t="s">
        <v>4327</v>
      </c>
      <c r="Q803" s="426">
        <v>3049500000</v>
      </c>
      <c r="R803" s="426" t="s">
        <v>6480</v>
      </c>
      <c r="S803" s="426"/>
      <c r="T803" s="14"/>
      <c r="U803" s="162"/>
      <c r="V803" s="14"/>
    </row>
    <row r="804" spans="1:24" ht="63.75" customHeight="1">
      <c r="A804" s="14">
        <v>788</v>
      </c>
      <c r="B804" s="15">
        <v>44396</v>
      </c>
      <c r="C804" s="14"/>
      <c r="D804" s="14" t="s">
        <v>23</v>
      </c>
      <c r="E804" s="240" t="s">
        <v>8100</v>
      </c>
      <c r="F804" s="131">
        <f t="shared" si="13"/>
        <v>44410</v>
      </c>
      <c r="G804" s="131"/>
      <c r="H804" s="239" t="s">
        <v>8181</v>
      </c>
      <c r="I804" s="171" t="s">
        <v>6414</v>
      </c>
      <c r="J804" s="171" t="s">
        <v>949</v>
      </c>
      <c r="K804" s="171" t="s">
        <v>425</v>
      </c>
      <c r="L804" s="178" t="s">
        <v>355</v>
      </c>
      <c r="M804" s="399">
        <v>44398</v>
      </c>
      <c r="N804" s="399" t="s">
        <v>5357</v>
      </c>
      <c r="O804" s="14" t="s">
        <v>23</v>
      </c>
      <c r="P804" s="14" t="s">
        <v>4332</v>
      </c>
      <c r="Q804" s="426">
        <v>429300000</v>
      </c>
      <c r="R804" s="426"/>
      <c r="S804" s="426"/>
      <c r="T804" s="14"/>
      <c r="U804" s="162"/>
      <c r="V804" s="14"/>
    </row>
    <row r="805" spans="1:24" ht="63.75" customHeight="1">
      <c r="A805" s="45">
        <v>789</v>
      </c>
      <c r="B805" s="15">
        <v>44397</v>
      </c>
      <c r="C805" s="14"/>
      <c r="D805" s="14" t="s">
        <v>27</v>
      </c>
      <c r="E805" s="240" t="s">
        <v>4278</v>
      </c>
      <c r="F805" s="131">
        <f t="shared" si="13"/>
        <v>44411</v>
      </c>
      <c r="G805" s="131"/>
      <c r="H805" s="239" t="s">
        <v>8182</v>
      </c>
      <c r="I805" s="171" t="s">
        <v>6409</v>
      </c>
      <c r="J805" s="171" t="s">
        <v>182</v>
      </c>
      <c r="K805" s="171" t="s">
        <v>456</v>
      </c>
      <c r="L805" s="148">
        <v>804052</v>
      </c>
      <c r="M805" s="15" t="s">
        <v>8183</v>
      </c>
      <c r="N805" s="148">
        <v>896093</v>
      </c>
      <c r="O805" s="192" t="s">
        <v>27</v>
      </c>
      <c r="P805" s="14" t="s">
        <v>4370</v>
      </c>
      <c r="Q805" s="426">
        <v>1204168700</v>
      </c>
      <c r="R805" s="426"/>
      <c r="S805" s="426"/>
      <c r="T805" s="14"/>
      <c r="U805" s="162"/>
      <c r="V805" s="14"/>
    </row>
    <row r="806" spans="1:24" ht="38.25" customHeight="1">
      <c r="A806" s="14">
        <v>790</v>
      </c>
      <c r="B806" s="15">
        <v>44397</v>
      </c>
      <c r="C806" s="14"/>
      <c r="D806" s="14" t="s">
        <v>27</v>
      </c>
      <c r="E806" s="240" t="s">
        <v>4278</v>
      </c>
      <c r="F806" s="131">
        <f t="shared" si="13"/>
        <v>44411</v>
      </c>
      <c r="G806" s="131"/>
      <c r="H806" s="239" t="s">
        <v>8184</v>
      </c>
      <c r="I806" s="171" t="s">
        <v>6409</v>
      </c>
      <c r="J806" s="171" t="s">
        <v>182</v>
      </c>
      <c r="K806" s="171" t="s">
        <v>456</v>
      </c>
      <c r="L806" s="148">
        <v>803687</v>
      </c>
      <c r="M806" s="15" t="s">
        <v>8183</v>
      </c>
      <c r="N806" s="148">
        <v>903763</v>
      </c>
      <c r="O806" s="192" t="s">
        <v>27</v>
      </c>
      <c r="P806" s="14" t="s">
        <v>4370</v>
      </c>
      <c r="Q806" s="426">
        <v>1284239300</v>
      </c>
      <c r="R806" s="426"/>
      <c r="S806" s="426"/>
      <c r="T806" s="14"/>
      <c r="U806" s="162"/>
      <c r="V806" s="14"/>
    </row>
    <row r="807" spans="1:24" ht="25.5" customHeight="1">
      <c r="A807" s="45">
        <v>791</v>
      </c>
      <c r="B807" s="15">
        <v>44397</v>
      </c>
      <c r="C807" s="14"/>
      <c r="D807" s="14" t="s">
        <v>5</v>
      </c>
      <c r="E807" s="240" t="s">
        <v>8185</v>
      </c>
      <c r="F807" s="131">
        <f t="shared" si="13"/>
        <v>44411</v>
      </c>
      <c r="G807" s="131"/>
      <c r="H807" s="239" t="s">
        <v>8186</v>
      </c>
      <c r="I807" s="171" t="s">
        <v>6409</v>
      </c>
      <c r="J807" s="171" t="s">
        <v>8187</v>
      </c>
      <c r="K807" s="171" t="s">
        <v>853</v>
      </c>
      <c r="L807" s="148">
        <v>829985</v>
      </c>
      <c r="M807" s="15" t="s">
        <v>8183</v>
      </c>
      <c r="N807" s="148">
        <v>895362</v>
      </c>
      <c r="O807" s="192" t="s">
        <v>5</v>
      </c>
      <c r="P807" s="14" t="s">
        <v>4327</v>
      </c>
      <c r="Q807" s="426">
        <v>150000000</v>
      </c>
      <c r="R807" s="426"/>
      <c r="S807" s="426"/>
      <c r="T807" s="14"/>
      <c r="U807" s="162"/>
      <c r="V807" s="14"/>
    </row>
    <row r="808" spans="1:24" ht="38.25" customHeight="1">
      <c r="A808" s="14">
        <v>792</v>
      </c>
      <c r="B808" s="15">
        <v>44397</v>
      </c>
      <c r="C808" s="14"/>
      <c r="D808" s="14" t="s">
        <v>5</v>
      </c>
      <c r="E808" s="189" t="s">
        <v>8188</v>
      </c>
      <c r="F808" s="131">
        <f t="shared" si="13"/>
        <v>44411</v>
      </c>
      <c r="G808" s="504"/>
      <c r="H808" s="523" t="s">
        <v>8189</v>
      </c>
      <c r="I808" s="171" t="s">
        <v>6412</v>
      </c>
      <c r="J808" s="171" t="s">
        <v>7124</v>
      </c>
      <c r="K808" s="171" t="s">
        <v>964</v>
      </c>
      <c r="L808" s="178"/>
      <c r="M808" s="399" t="s">
        <v>8137</v>
      </c>
      <c r="N808" s="376" t="s">
        <v>8190</v>
      </c>
      <c r="O808" s="192" t="s">
        <v>5</v>
      </c>
      <c r="P808" s="14" t="s">
        <v>5476</v>
      </c>
      <c r="Q808" s="426"/>
      <c r="R808" s="426"/>
      <c r="S808" s="426"/>
      <c r="T808" s="14"/>
      <c r="U808" s="162"/>
      <c r="V808" s="14"/>
    </row>
    <row r="809" spans="1:24" ht="25.5" customHeight="1">
      <c r="A809" s="45">
        <v>793</v>
      </c>
      <c r="B809" s="15">
        <v>44397</v>
      </c>
      <c r="C809" s="14"/>
      <c r="D809" s="14" t="s">
        <v>15</v>
      </c>
      <c r="E809" s="221" t="s">
        <v>936</v>
      </c>
      <c r="F809" s="553">
        <f t="shared" si="13"/>
        <v>44411</v>
      </c>
      <c r="G809" s="311"/>
      <c r="H809" s="238" t="s">
        <v>8191</v>
      </c>
      <c r="I809" s="557" t="s">
        <v>6409</v>
      </c>
      <c r="J809" s="171" t="s">
        <v>328</v>
      </c>
      <c r="K809" s="171" t="s">
        <v>1097</v>
      </c>
      <c r="L809" s="178" t="s">
        <v>8192</v>
      </c>
      <c r="M809" s="399" t="s">
        <v>8183</v>
      </c>
      <c r="N809" s="178" t="s">
        <v>8193</v>
      </c>
      <c r="O809" s="192" t="s">
        <v>15</v>
      </c>
      <c r="P809" s="14" t="s">
        <v>4429</v>
      </c>
      <c r="Q809" s="426">
        <v>39643500</v>
      </c>
      <c r="R809" s="426" t="s">
        <v>6487</v>
      </c>
      <c r="S809" s="426"/>
      <c r="T809" s="14"/>
      <c r="U809" s="162"/>
      <c r="V809" s="14"/>
    </row>
    <row r="810" spans="1:24" ht="38.25" customHeight="1">
      <c r="A810" s="14">
        <v>794</v>
      </c>
      <c r="B810" s="15">
        <v>44397</v>
      </c>
      <c r="C810" s="14"/>
      <c r="D810" s="14" t="s">
        <v>27</v>
      </c>
      <c r="E810" s="30" t="s">
        <v>2769</v>
      </c>
      <c r="F810" s="131">
        <f t="shared" si="13"/>
        <v>44411</v>
      </c>
      <c r="G810" s="512"/>
      <c r="H810" s="559" t="s">
        <v>7862</v>
      </c>
      <c r="I810" s="171" t="s">
        <v>6409</v>
      </c>
      <c r="J810" s="171" t="s">
        <v>6779</v>
      </c>
      <c r="K810" s="171" t="s">
        <v>422</v>
      </c>
      <c r="L810" s="178"/>
      <c r="M810" s="399" t="s">
        <v>8176</v>
      </c>
      <c r="N810" s="351" t="s">
        <v>8194</v>
      </c>
      <c r="O810" s="116" t="s">
        <v>27</v>
      </c>
      <c r="P810" s="427" t="s">
        <v>5351</v>
      </c>
      <c r="Q810" s="426">
        <v>200000000</v>
      </c>
      <c r="R810" s="426"/>
      <c r="S810" s="426"/>
      <c r="T810" s="14"/>
      <c r="U810" s="162"/>
      <c r="V810" s="14"/>
    </row>
    <row r="811" spans="1:24" ht="38.25" customHeight="1">
      <c r="A811" s="45">
        <v>795</v>
      </c>
      <c r="B811" s="15">
        <v>44398</v>
      </c>
      <c r="C811" s="14"/>
      <c r="D811" s="14" t="s">
        <v>23</v>
      </c>
      <c r="E811" s="113" t="s">
        <v>236</v>
      </c>
      <c r="F811" s="131">
        <f t="shared" si="13"/>
        <v>44412</v>
      </c>
      <c r="G811" s="131"/>
      <c r="H811" s="239" t="s">
        <v>8195</v>
      </c>
      <c r="I811" s="171" t="s">
        <v>6412</v>
      </c>
      <c r="J811" s="171" t="s">
        <v>7063</v>
      </c>
      <c r="K811" s="171" t="s">
        <v>5085</v>
      </c>
      <c r="L811" s="148" t="s">
        <v>355</v>
      </c>
      <c r="M811" s="399">
        <v>44401</v>
      </c>
      <c r="N811" s="399" t="s">
        <v>8196</v>
      </c>
      <c r="O811" s="14" t="s">
        <v>23</v>
      </c>
      <c r="P811" s="14" t="s">
        <v>6475</v>
      </c>
      <c r="Q811" s="481">
        <v>2085648000</v>
      </c>
      <c r="R811" s="426"/>
      <c r="S811" s="426"/>
      <c r="T811" s="14"/>
      <c r="U811" s="162"/>
      <c r="V811" s="14"/>
    </row>
    <row r="812" spans="1:24" ht="51" customHeight="1">
      <c r="A812" s="14">
        <v>796</v>
      </c>
      <c r="B812" s="15">
        <v>44398</v>
      </c>
      <c r="C812" s="14"/>
      <c r="D812" s="14" t="s">
        <v>5</v>
      </c>
      <c r="E812" s="30" t="s">
        <v>8197</v>
      </c>
      <c r="F812" s="131">
        <f t="shared" si="13"/>
        <v>44412</v>
      </c>
      <c r="G812" s="131"/>
      <c r="H812" s="275" t="s">
        <v>8198</v>
      </c>
      <c r="I812" s="171" t="s">
        <v>6411</v>
      </c>
      <c r="J812" s="171" t="s">
        <v>2953</v>
      </c>
      <c r="K812" s="171" t="s">
        <v>425</v>
      </c>
      <c r="L812" s="178"/>
      <c r="M812" s="15"/>
      <c r="N812" s="148"/>
      <c r="O812" s="192" t="s">
        <v>5</v>
      </c>
      <c r="P812" s="19" t="s">
        <v>5252</v>
      </c>
      <c r="Q812" s="426"/>
      <c r="R812" s="426"/>
      <c r="S812" s="426"/>
      <c r="T812" s="14"/>
      <c r="U812" s="162"/>
      <c r="V812" s="14"/>
    </row>
    <row r="813" spans="1:24" ht="25.5" customHeight="1">
      <c r="A813" s="45">
        <v>797</v>
      </c>
      <c r="B813" s="15">
        <v>44398</v>
      </c>
      <c r="C813" s="30"/>
      <c r="D813" s="30" t="s">
        <v>34</v>
      </c>
      <c r="E813" s="30" t="s">
        <v>4115</v>
      </c>
      <c r="F813" s="131">
        <f t="shared" si="13"/>
        <v>44412</v>
      </c>
      <c r="G813" s="131"/>
      <c r="H813" s="239" t="s">
        <v>8199</v>
      </c>
      <c r="I813" s="171" t="s">
        <v>6408</v>
      </c>
      <c r="J813" s="181" t="s">
        <v>2720</v>
      </c>
      <c r="K813" s="181" t="s">
        <v>409</v>
      </c>
      <c r="L813" s="415">
        <v>4218</v>
      </c>
      <c r="M813" s="29">
        <v>44412</v>
      </c>
      <c r="N813" s="218">
        <v>920565</v>
      </c>
      <c r="O813" s="113" t="s">
        <v>34</v>
      </c>
      <c r="P813" s="222" t="s">
        <v>5106</v>
      </c>
      <c r="Q813" s="426">
        <v>68600000</v>
      </c>
      <c r="R813" s="438"/>
      <c r="S813" s="426"/>
      <c r="T813" s="14"/>
      <c r="U813" s="162"/>
      <c r="V813" s="28"/>
      <c r="W813" s="30"/>
      <c r="X813" s="30"/>
    </row>
    <row r="814" spans="1:24" ht="51" customHeight="1">
      <c r="A814" s="14">
        <v>798</v>
      </c>
      <c r="B814" s="15">
        <v>44398</v>
      </c>
      <c r="C814" s="116"/>
      <c r="D814" s="116" t="s">
        <v>5</v>
      </c>
      <c r="E814" s="30" t="s">
        <v>8200</v>
      </c>
      <c r="F814" s="131">
        <f t="shared" si="13"/>
        <v>44412</v>
      </c>
      <c r="G814" s="131"/>
      <c r="H814" s="189" t="s">
        <v>7845</v>
      </c>
      <c r="I814" s="178" t="s">
        <v>6408</v>
      </c>
      <c r="J814" s="181" t="s">
        <v>932</v>
      </c>
      <c r="K814" s="181" t="s">
        <v>5912</v>
      </c>
      <c r="L814" s="218">
        <v>836194</v>
      </c>
      <c r="M814" s="29" t="s">
        <v>8176</v>
      </c>
      <c r="N814" s="218">
        <v>859934</v>
      </c>
      <c r="O814" s="192" t="s">
        <v>5</v>
      </c>
      <c r="P814" s="444" t="s">
        <v>4703</v>
      </c>
      <c r="Q814" s="426">
        <v>240408000</v>
      </c>
      <c r="R814" s="468"/>
      <c r="S814" s="468" t="s">
        <v>14</v>
      </c>
      <c r="T814" s="14" t="s">
        <v>8201</v>
      </c>
      <c r="U814" s="233">
        <v>2004080</v>
      </c>
      <c r="V814" s="278"/>
      <c r="W814" s="30" t="s">
        <v>8202</v>
      </c>
      <c r="X814" s="30"/>
    </row>
    <row r="815" spans="1:24" ht="38.25" customHeight="1">
      <c r="A815" s="45">
        <v>799</v>
      </c>
      <c r="B815" s="15">
        <v>44398</v>
      </c>
      <c r="C815" s="116"/>
      <c r="D815" s="116" t="s">
        <v>34</v>
      </c>
      <c r="E815" s="30" t="s">
        <v>748</v>
      </c>
      <c r="F815" s="131">
        <f t="shared" si="13"/>
        <v>44412</v>
      </c>
      <c r="H815" s="320" t="s">
        <v>8203</v>
      </c>
      <c r="I815" s="178" t="s">
        <v>6416</v>
      </c>
      <c r="J815" s="181" t="s">
        <v>125</v>
      </c>
      <c r="K815" s="181" t="s">
        <v>121</v>
      </c>
      <c r="L815" s="415"/>
      <c r="M815" s="15">
        <v>44412</v>
      </c>
      <c r="N815" s="148">
        <v>916912</v>
      </c>
      <c r="O815" s="113" t="s">
        <v>34</v>
      </c>
      <c r="P815" s="444"/>
      <c r="Q815" s="426"/>
      <c r="R815" s="429"/>
      <c r="S815" s="426"/>
      <c r="T815" s="30"/>
      <c r="U815" s="233"/>
      <c r="V815" s="30"/>
    </row>
    <row r="816" spans="1:24" ht="25.5" customHeight="1">
      <c r="A816" s="14">
        <v>800</v>
      </c>
      <c r="B816" s="15">
        <v>44399</v>
      </c>
      <c r="C816" s="116"/>
      <c r="D816" s="116" t="s">
        <v>15</v>
      </c>
      <c r="E816" s="30" t="s">
        <v>8204</v>
      </c>
      <c r="F816" s="553">
        <f t="shared" si="13"/>
        <v>44413</v>
      </c>
      <c r="G816" s="311"/>
      <c r="H816" s="238" t="s">
        <v>8205</v>
      </c>
      <c r="I816" s="555" t="s">
        <v>6409</v>
      </c>
      <c r="J816" s="181" t="s">
        <v>1735</v>
      </c>
      <c r="K816" s="181" t="s">
        <v>416</v>
      </c>
      <c r="L816" s="235" t="s">
        <v>5465</v>
      </c>
      <c r="M816" s="492" t="s">
        <v>8206</v>
      </c>
      <c r="N816" s="235" t="s">
        <v>8207</v>
      </c>
      <c r="O816" s="192" t="s">
        <v>15</v>
      </c>
      <c r="P816" s="444" t="s">
        <v>4370</v>
      </c>
      <c r="Q816" s="426">
        <v>41050500</v>
      </c>
      <c r="R816" s="468" t="s">
        <v>6487</v>
      </c>
      <c r="S816" s="468"/>
      <c r="T816" s="30"/>
      <c r="U816" s="233"/>
      <c r="V816" s="30"/>
    </row>
    <row r="817" spans="1:24" ht="40.5" customHeight="1">
      <c r="A817" s="45">
        <v>801</v>
      </c>
      <c r="B817" s="15">
        <v>44399</v>
      </c>
      <c r="C817" s="14"/>
      <c r="D817" s="30" t="s">
        <v>5</v>
      </c>
      <c r="E817" s="30" t="s">
        <v>8208</v>
      </c>
      <c r="F817" s="131">
        <f t="shared" si="13"/>
        <v>44413</v>
      </c>
      <c r="H817" s="513" t="s">
        <v>8209</v>
      </c>
      <c r="I817" s="178" t="s">
        <v>6412</v>
      </c>
      <c r="J817" s="181" t="s">
        <v>2590</v>
      </c>
      <c r="K817" s="181" t="s">
        <v>5912</v>
      </c>
      <c r="L817" s="185"/>
      <c r="M817" s="29" t="s">
        <v>8137</v>
      </c>
      <c r="N817" s="218">
        <v>843863</v>
      </c>
      <c r="O817" s="192" t="s">
        <v>5</v>
      </c>
      <c r="P817" s="443"/>
      <c r="Q817" s="426"/>
      <c r="R817" s="468"/>
      <c r="S817" s="468"/>
      <c r="T817" s="30"/>
      <c r="U817" s="233"/>
      <c r="V817" s="14"/>
    </row>
    <row r="818" spans="1:24" ht="25.5" customHeight="1">
      <c r="A818" s="14">
        <v>802</v>
      </c>
      <c r="B818" s="15">
        <v>44399</v>
      </c>
      <c r="C818" s="113"/>
      <c r="D818" s="113" t="s">
        <v>5</v>
      </c>
      <c r="E818" s="30" t="s">
        <v>759</v>
      </c>
      <c r="F818" s="131">
        <f t="shared" si="13"/>
        <v>44413</v>
      </c>
      <c r="H818" s="238" t="s">
        <v>8210</v>
      </c>
      <c r="I818" s="178" t="s">
        <v>6408</v>
      </c>
      <c r="J818" s="181" t="s">
        <v>1035</v>
      </c>
      <c r="K818" s="181" t="s">
        <v>409</v>
      </c>
      <c r="L818" s="218">
        <v>866143</v>
      </c>
      <c r="M818" s="492" t="s">
        <v>8211</v>
      </c>
      <c r="N818" s="493" t="s">
        <v>8212</v>
      </c>
      <c r="O818" s="222" t="s">
        <v>5</v>
      </c>
      <c r="P818" s="17" t="s">
        <v>4327</v>
      </c>
      <c r="Q818" s="426">
        <v>80000000</v>
      </c>
      <c r="R818" s="468"/>
      <c r="S818" s="468"/>
      <c r="T818" s="30"/>
      <c r="U818" s="233"/>
      <c r="V818" s="278"/>
      <c r="W818" s="30"/>
      <c r="X818" s="30"/>
    </row>
    <row r="819" spans="1:24" ht="38.25" customHeight="1">
      <c r="A819" s="45">
        <v>803</v>
      </c>
      <c r="B819" s="15">
        <v>44399</v>
      </c>
      <c r="C819" s="113"/>
      <c r="D819" s="116" t="s">
        <v>23</v>
      </c>
      <c r="E819" s="14" t="s">
        <v>180</v>
      </c>
      <c r="F819" s="131">
        <f t="shared" si="13"/>
        <v>44413</v>
      </c>
      <c r="H819" s="238" t="s">
        <v>8213</v>
      </c>
      <c r="I819" s="178" t="s">
        <v>6408</v>
      </c>
      <c r="J819" s="171" t="s">
        <v>125</v>
      </c>
      <c r="K819" s="181" t="s">
        <v>121</v>
      </c>
      <c r="L819" s="230" t="s">
        <v>8214</v>
      </c>
      <c r="M819" s="492">
        <v>44411</v>
      </c>
      <c r="N819" s="492" t="s">
        <v>8215</v>
      </c>
      <c r="O819" s="14" t="s">
        <v>23</v>
      </c>
      <c r="P819" s="467" t="s">
        <v>4327</v>
      </c>
      <c r="Q819" s="426">
        <v>145833674</v>
      </c>
      <c r="R819" s="429"/>
      <c r="S819" s="468"/>
      <c r="T819" s="30" t="s">
        <v>8216</v>
      </c>
      <c r="U819" s="233">
        <v>1500000</v>
      </c>
      <c r="V819" s="278"/>
      <c r="W819" s="30" t="s">
        <v>8217</v>
      </c>
      <c r="X819" s="322"/>
    </row>
    <row r="820" spans="1:24" ht="38.25" customHeight="1">
      <c r="A820" s="14">
        <v>804</v>
      </c>
      <c r="B820" s="15">
        <v>44399</v>
      </c>
      <c r="C820" s="113"/>
      <c r="D820" s="30" t="s">
        <v>27</v>
      </c>
      <c r="E820" s="30" t="s">
        <v>8218</v>
      </c>
      <c r="F820" s="131">
        <f t="shared" si="13"/>
        <v>44413</v>
      </c>
      <c r="H820" s="238" t="s">
        <v>8219</v>
      </c>
      <c r="I820" s="178" t="s">
        <v>6417</v>
      </c>
      <c r="J820" s="181" t="s">
        <v>1546</v>
      </c>
      <c r="K820" s="181" t="s">
        <v>922</v>
      </c>
      <c r="L820" s="230"/>
      <c r="M820" s="15" t="s">
        <v>8137</v>
      </c>
      <c r="N820" s="148">
        <v>837290</v>
      </c>
      <c r="O820" s="192" t="s">
        <v>27</v>
      </c>
      <c r="P820" s="443" t="s">
        <v>4809</v>
      </c>
      <c r="Q820" s="426">
        <v>3169712100</v>
      </c>
      <c r="R820" s="468"/>
      <c r="S820" s="468"/>
      <c r="T820" s="30"/>
      <c r="U820" s="233"/>
      <c r="V820" s="30"/>
    </row>
    <row r="821" spans="1:24" ht="25.5" customHeight="1">
      <c r="A821" s="45">
        <v>805</v>
      </c>
      <c r="B821" s="15">
        <v>44399</v>
      </c>
      <c r="C821" s="113"/>
      <c r="D821" s="30" t="s">
        <v>5</v>
      </c>
      <c r="E821" s="30" t="s">
        <v>759</v>
      </c>
      <c r="F821" s="131">
        <f t="shared" si="13"/>
        <v>44413</v>
      </c>
      <c r="H821" s="238" t="s">
        <v>8220</v>
      </c>
      <c r="I821" s="171" t="s">
        <v>6408</v>
      </c>
      <c r="J821" s="181" t="s">
        <v>5275</v>
      </c>
      <c r="K821" s="181" t="s">
        <v>409</v>
      </c>
      <c r="L821" s="218">
        <v>863587</v>
      </c>
      <c r="M821" s="492" t="s">
        <v>8211</v>
      </c>
      <c r="N821" s="493" t="s">
        <v>8212</v>
      </c>
      <c r="O821" s="192" t="s">
        <v>5</v>
      </c>
      <c r="P821" s="17" t="s">
        <v>4370</v>
      </c>
      <c r="Q821" s="426">
        <v>70000000</v>
      </c>
      <c r="R821" s="468"/>
      <c r="S821" s="468"/>
      <c r="T821" s="30"/>
      <c r="U821" s="233"/>
      <c r="V821" s="278"/>
      <c r="W821" s="30"/>
      <c r="X821" s="30"/>
    </row>
    <row r="822" spans="1:24" ht="38.25" customHeight="1">
      <c r="A822" s="14">
        <v>806</v>
      </c>
      <c r="B822" s="15">
        <v>44399</v>
      </c>
      <c r="C822" s="113"/>
      <c r="D822" s="116" t="s">
        <v>5</v>
      </c>
      <c r="E822" s="30" t="s">
        <v>8221</v>
      </c>
      <c r="F822" s="131">
        <f t="shared" si="13"/>
        <v>44413</v>
      </c>
      <c r="H822" s="238" t="s">
        <v>8222</v>
      </c>
      <c r="I822" s="171" t="s">
        <v>6411</v>
      </c>
      <c r="J822" s="181" t="s">
        <v>522</v>
      </c>
      <c r="K822" s="181" t="s">
        <v>407</v>
      </c>
      <c r="L822" s="218">
        <v>846055</v>
      </c>
      <c r="M822" s="29" t="s">
        <v>8206</v>
      </c>
      <c r="N822" s="218">
        <v>926043</v>
      </c>
      <c r="O822" s="192" t="s">
        <v>5</v>
      </c>
      <c r="P822" s="14" t="s">
        <v>5252</v>
      </c>
      <c r="Q822" s="426"/>
      <c r="R822" s="468"/>
      <c r="S822" s="468"/>
      <c r="T822" s="30"/>
      <c r="U822" s="233"/>
      <c r="V822" s="30"/>
    </row>
    <row r="823" spans="1:24" ht="25.5" customHeight="1">
      <c r="A823" s="45">
        <v>807</v>
      </c>
      <c r="B823" s="15">
        <v>44400</v>
      </c>
      <c r="C823" s="113"/>
      <c r="D823" s="30" t="s">
        <v>5</v>
      </c>
      <c r="E823" s="30" t="s">
        <v>4255</v>
      </c>
      <c r="F823" s="131">
        <f t="shared" si="13"/>
        <v>44414</v>
      </c>
      <c r="H823" s="238" t="s">
        <v>8223</v>
      </c>
      <c r="I823" s="178" t="s">
        <v>6408</v>
      </c>
      <c r="J823" s="171" t="s">
        <v>7073</v>
      </c>
      <c r="K823" s="181" t="s">
        <v>530</v>
      </c>
      <c r="L823" s="218">
        <v>845324</v>
      </c>
      <c r="M823" s="118" t="s">
        <v>8206</v>
      </c>
      <c r="N823" s="148">
        <v>924948</v>
      </c>
      <c r="O823" s="222" t="s">
        <v>5</v>
      </c>
      <c r="P823" s="14" t="s">
        <v>5106</v>
      </c>
      <c r="Q823" s="426">
        <v>370000000</v>
      </c>
      <c r="R823" s="468" t="s">
        <v>8224</v>
      </c>
      <c r="S823" s="468" t="s">
        <v>19</v>
      </c>
      <c r="T823" s="30"/>
      <c r="U823" s="233"/>
      <c r="V823" s="278"/>
      <c r="W823" s="30"/>
      <c r="X823" s="30"/>
    </row>
    <row r="824" spans="1:24" ht="45" customHeight="1">
      <c r="A824" s="14">
        <v>808</v>
      </c>
      <c r="B824" s="118">
        <v>44400</v>
      </c>
      <c r="C824" s="113"/>
      <c r="D824" s="30" t="s">
        <v>23</v>
      </c>
      <c r="E824" s="30" t="s">
        <v>4299</v>
      </c>
      <c r="F824" s="131">
        <f t="shared" si="13"/>
        <v>44414</v>
      </c>
      <c r="G824" s="397" t="s">
        <v>8225</v>
      </c>
      <c r="H824" s="320" t="s">
        <v>8226</v>
      </c>
      <c r="I824" s="171" t="s">
        <v>6412</v>
      </c>
      <c r="J824" s="235" t="s">
        <v>119</v>
      </c>
      <c r="K824" s="181" t="s">
        <v>409</v>
      </c>
      <c r="L824" s="148" t="s">
        <v>355</v>
      </c>
      <c r="M824" s="399">
        <v>44403</v>
      </c>
      <c r="N824" s="399" t="s">
        <v>8227</v>
      </c>
      <c r="O824" s="14" t="s">
        <v>23</v>
      </c>
      <c r="P824" s="14" t="s">
        <v>6475</v>
      </c>
      <c r="Q824" s="426">
        <v>1900000000</v>
      </c>
      <c r="R824" s="426"/>
      <c r="S824" s="426"/>
      <c r="T824" s="30"/>
      <c r="U824" s="233"/>
      <c r="V824" s="30"/>
    </row>
    <row r="825" spans="1:24" ht="25.5" customHeight="1">
      <c r="A825" s="45">
        <v>809</v>
      </c>
      <c r="B825" s="118">
        <v>44400</v>
      </c>
      <c r="C825" s="113"/>
      <c r="D825" s="116" t="s">
        <v>15</v>
      </c>
      <c r="E825" s="30" t="s">
        <v>8228</v>
      </c>
      <c r="F825" s="553">
        <f t="shared" si="13"/>
        <v>44414</v>
      </c>
      <c r="G825" s="311"/>
      <c r="H825" s="238" t="s">
        <v>8229</v>
      </c>
      <c r="I825" s="557" t="s">
        <v>6417</v>
      </c>
      <c r="J825" s="235" t="s">
        <v>125</v>
      </c>
      <c r="K825" s="235" t="s">
        <v>121</v>
      </c>
      <c r="L825" s="98">
        <v>0</v>
      </c>
      <c r="M825" s="399" t="s">
        <v>8230</v>
      </c>
      <c r="N825" s="178" t="s">
        <v>8231</v>
      </c>
      <c r="O825" s="222" t="s">
        <v>15</v>
      </c>
      <c r="P825" s="30" t="s">
        <v>5476</v>
      </c>
      <c r="Q825" s="426">
        <v>988060800</v>
      </c>
      <c r="R825" s="468" t="s">
        <v>6487</v>
      </c>
      <c r="S825" s="468"/>
      <c r="T825" s="30"/>
      <c r="U825" s="233"/>
      <c r="V825" s="30"/>
    </row>
    <row r="826" spans="1:24" ht="38.25" customHeight="1">
      <c r="A826" s="14">
        <v>810</v>
      </c>
      <c r="B826" s="118">
        <v>44400</v>
      </c>
      <c r="C826" s="113"/>
      <c r="D826" s="30" t="s">
        <v>23</v>
      </c>
      <c r="E826" s="30" t="s">
        <v>2806</v>
      </c>
      <c r="F826" s="131">
        <f t="shared" si="13"/>
        <v>44414</v>
      </c>
      <c r="H826" s="513" t="s">
        <v>8037</v>
      </c>
      <c r="I826" s="171" t="s">
        <v>6417</v>
      </c>
      <c r="J826" s="181" t="s">
        <v>1959</v>
      </c>
      <c r="K826" s="235" t="s">
        <v>121</v>
      </c>
      <c r="L826" s="218" t="s">
        <v>355</v>
      </c>
      <c r="M826" s="399">
        <v>44403</v>
      </c>
      <c r="N826" s="399" t="s">
        <v>8232</v>
      </c>
      <c r="O826" s="14" t="s">
        <v>23</v>
      </c>
      <c r="P826" s="444" t="s">
        <v>4327</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8233</v>
      </c>
      <c r="F827" s="131">
        <f t="shared" si="13"/>
        <v>44414</v>
      </c>
      <c r="H827" s="238" t="s">
        <v>8220</v>
      </c>
      <c r="I827" s="178" t="s">
        <v>6408</v>
      </c>
      <c r="J827" s="181" t="s">
        <v>5275</v>
      </c>
      <c r="K827" s="181" t="s">
        <v>409</v>
      </c>
      <c r="L827" s="218">
        <v>863587</v>
      </c>
      <c r="M827" s="399" t="s">
        <v>8211</v>
      </c>
      <c r="N827" s="351" t="s">
        <v>8212</v>
      </c>
      <c r="O827" s="192" t="s">
        <v>5</v>
      </c>
      <c r="P827" s="17" t="s">
        <v>4370</v>
      </c>
      <c r="Q827" s="426">
        <v>70000000</v>
      </c>
      <c r="R827" s="468"/>
      <c r="S827" s="468"/>
      <c r="T827" s="30"/>
      <c r="U827" s="233"/>
      <c r="V827" s="278"/>
      <c r="W827" s="30"/>
      <c r="X827" s="30"/>
    </row>
    <row r="828" spans="1:24" ht="51" customHeight="1">
      <c r="A828" s="14">
        <v>812</v>
      </c>
      <c r="B828" s="118">
        <v>44403</v>
      </c>
      <c r="C828" s="113"/>
      <c r="D828" s="30" t="s">
        <v>5</v>
      </c>
      <c r="E828" s="221" t="s">
        <v>4149</v>
      </c>
      <c r="F828" s="131">
        <f t="shared" si="13"/>
        <v>44417</v>
      </c>
      <c r="H828" s="238" t="s">
        <v>8160</v>
      </c>
      <c r="I828" s="178" t="s">
        <v>6409</v>
      </c>
      <c r="J828" s="181" t="s">
        <v>8161</v>
      </c>
      <c r="K828" s="181" t="s">
        <v>419</v>
      </c>
      <c r="L828" s="218">
        <v>802957</v>
      </c>
      <c r="M828" s="402" t="s">
        <v>8158</v>
      </c>
      <c r="N828" s="376" t="s">
        <v>8234</v>
      </c>
      <c r="O828" s="222" t="s">
        <v>5</v>
      </c>
      <c r="P828" s="30" t="s">
        <v>5106</v>
      </c>
      <c r="Q828" s="426">
        <v>98000000</v>
      </c>
      <c r="R828" s="468"/>
      <c r="S828" s="468"/>
      <c r="T828" s="30"/>
      <c r="U828" s="233"/>
      <c r="V828" s="30"/>
      <c r="W828" s="22"/>
      <c r="X828" s="22"/>
    </row>
    <row r="829" spans="1:24" ht="27.45" customHeight="1">
      <c r="A829" s="45">
        <v>813</v>
      </c>
      <c r="B829" s="118">
        <v>44403</v>
      </c>
      <c r="C829" s="113"/>
      <c r="D829" s="30" t="s">
        <v>23</v>
      </c>
      <c r="E829" s="116" t="s">
        <v>8235</v>
      </c>
      <c r="F829" s="131">
        <f t="shared" si="13"/>
        <v>44417</v>
      </c>
      <c r="H829" s="238" t="s">
        <v>8236</v>
      </c>
      <c r="I829" s="171" t="s">
        <v>6416</v>
      </c>
      <c r="J829" s="181" t="s">
        <v>8237</v>
      </c>
      <c r="K829" s="181" t="s">
        <v>415</v>
      </c>
      <c r="L829" s="218" t="s">
        <v>355</v>
      </c>
      <c r="M829" s="492">
        <v>44404</v>
      </c>
      <c r="N829" s="492" t="s">
        <v>8238</v>
      </c>
      <c r="O829" s="14" t="s">
        <v>23</v>
      </c>
      <c r="P829" s="14" t="s">
        <v>6475</v>
      </c>
      <c r="Q829" s="426">
        <v>380000000</v>
      </c>
      <c r="R829" s="468"/>
      <c r="S829" s="468"/>
      <c r="T829" s="30"/>
      <c r="U829" s="233"/>
      <c r="V829" s="30"/>
      <c r="W829" s="35"/>
      <c r="X829" s="35"/>
    </row>
    <row r="830" spans="1:24" ht="25.5" customHeight="1">
      <c r="A830" s="14">
        <v>814</v>
      </c>
      <c r="B830" s="118">
        <v>44403</v>
      </c>
      <c r="C830" s="113"/>
      <c r="D830" s="116" t="s">
        <v>5</v>
      </c>
      <c r="E830" s="14" t="s">
        <v>6683</v>
      </c>
      <c r="F830" s="131">
        <f t="shared" si="13"/>
        <v>44417</v>
      </c>
      <c r="H830" s="238" t="s">
        <v>8223</v>
      </c>
      <c r="I830" s="178" t="s">
        <v>6408</v>
      </c>
      <c r="J830" s="181" t="s">
        <v>7073</v>
      </c>
      <c r="K830" s="181" t="s">
        <v>530</v>
      </c>
      <c r="L830" s="218">
        <v>845324</v>
      </c>
      <c r="M830" s="15" t="s">
        <v>8206</v>
      </c>
      <c r="N830" s="148">
        <v>924948</v>
      </c>
      <c r="O830" s="222" t="s">
        <v>5</v>
      </c>
      <c r="P830" s="30" t="s">
        <v>5106</v>
      </c>
      <c r="Q830" s="426">
        <v>370000000</v>
      </c>
      <c r="R830" s="468" t="s">
        <v>8224</v>
      </c>
      <c r="S830" s="468" t="s">
        <v>19</v>
      </c>
      <c r="T830" s="30"/>
      <c r="U830" s="233"/>
      <c r="V830" s="278"/>
      <c r="W830" s="30"/>
      <c r="X830" s="30"/>
    </row>
    <row r="831" spans="1:24" ht="25.5" customHeight="1">
      <c r="A831" s="45">
        <v>815</v>
      </c>
      <c r="B831" s="118">
        <v>44403</v>
      </c>
      <c r="C831" s="113"/>
      <c r="D831" s="116" t="s">
        <v>23</v>
      </c>
      <c r="E831" s="116" t="s">
        <v>4185</v>
      </c>
      <c r="F831" s="131">
        <f t="shared" si="13"/>
        <v>44417</v>
      </c>
      <c r="H831" s="238" t="s">
        <v>8239</v>
      </c>
      <c r="I831" s="171" t="s">
        <v>6409</v>
      </c>
      <c r="J831" s="181" t="s">
        <v>1059</v>
      </c>
      <c r="K831" s="181" t="s">
        <v>1060</v>
      </c>
      <c r="L831" s="185" t="s">
        <v>8240</v>
      </c>
      <c r="M831" s="492">
        <v>44411</v>
      </c>
      <c r="N831" s="492" t="s">
        <v>8241</v>
      </c>
      <c r="O831" s="30" t="s">
        <v>23</v>
      </c>
      <c r="P831" s="443" t="s">
        <v>6475</v>
      </c>
      <c r="Q831" s="426">
        <v>1040000000</v>
      </c>
      <c r="R831" s="468"/>
      <c r="S831" s="468"/>
      <c r="T831" s="30"/>
      <c r="U831" s="233"/>
      <c r="V831" s="30"/>
      <c r="W831" s="22"/>
      <c r="X831" s="22"/>
    </row>
    <row r="832" spans="1:24" ht="51" customHeight="1">
      <c r="A832" s="14">
        <v>816</v>
      </c>
      <c r="B832" s="118">
        <v>44403</v>
      </c>
      <c r="C832" s="113"/>
      <c r="D832" s="116" t="s">
        <v>34</v>
      </c>
      <c r="E832" s="116" t="s">
        <v>8242</v>
      </c>
      <c r="F832" s="131">
        <f t="shared" si="13"/>
        <v>44417</v>
      </c>
      <c r="H832" s="238" t="s">
        <v>7917</v>
      </c>
      <c r="I832" s="171" t="s">
        <v>6417</v>
      </c>
      <c r="J832" s="171" t="s">
        <v>7607</v>
      </c>
      <c r="K832" s="181" t="s">
        <v>121</v>
      </c>
      <c r="L832" s="281"/>
      <c r="M832" s="15">
        <v>44414</v>
      </c>
      <c r="N832" s="148">
        <v>943941</v>
      </c>
      <c r="O832" s="116" t="s">
        <v>34</v>
      </c>
      <c r="P832" s="30"/>
      <c r="Q832" s="426"/>
      <c r="R832" s="468"/>
      <c r="S832" s="468"/>
      <c r="T832" s="30"/>
      <c r="U832" s="233"/>
      <c r="V832" s="30"/>
      <c r="W832" s="30"/>
      <c r="X832" s="30"/>
    </row>
    <row r="833" spans="1:121" ht="51" customHeight="1">
      <c r="A833" s="45">
        <v>817</v>
      </c>
      <c r="B833" s="118">
        <v>44403</v>
      </c>
      <c r="C833" s="113"/>
      <c r="D833" s="30" t="s">
        <v>23</v>
      </c>
      <c r="E833" s="221" t="s">
        <v>8243</v>
      </c>
      <c r="F833" s="131">
        <f t="shared" si="13"/>
        <v>44417</v>
      </c>
      <c r="H833" s="116" t="s">
        <v>8244</v>
      </c>
      <c r="I833" s="171" t="s">
        <v>6416</v>
      </c>
      <c r="J833" s="181" t="s">
        <v>435</v>
      </c>
      <c r="K833" s="171" t="s">
        <v>409</v>
      </c>
      <c r="L833" s="218" t="s">
        <v>355</v>
      </c>
      <c r="M833" s="399">
        <v>44404</v>
      </c>
      <c r="N833" s="399" t="s">
        <v>8245</v>
      </c>
      <c r="O833" s="30" t="s">
        <v>23</v>
      </c>
      <c r="P833" s="444" t="s">
        <v>4370</v>
      </c>
      <c r="Q833" s="426">
        <v>517700000</v>
      </c>
      <c r="R833" s="468"/>
      <c r="S833" s="468"/>
      <c r="T833" s="30"/>
      <c r="U833" s="233"/>
      <c r="V833" s="30"/>
      <c r="W833" s="30"/>
      <c r="X833" s="30"/>
    </row>
    <row r="834" spans="1:121" ht="51" customHeight="1">
      <c r="A834" s="14">
        <v>818</v>
      </c>
      <c r="B834" s="118">
        <v>44404</v>
      </c>
      <c r="C834" s="113"/>
      <c r="D834" s="116" t="s">
        <v>23</v>
      </c>
      <c r="E834" s="116" t="s">
        <v>1593</v>
      </c>
      <c r="F834" s="131">
        <f t="shared" si="13"/>
        <v>44418</v>
      </c>
      <c r="H834" s="320" t="s">
        <v>8168</v>
      </c>
      <c r="I834" s="171" t="s">
        <v>6416</v>
      </c>
      <c r="J834" s="181" t="s">
        <v>249</v>
      </c>
      <c r="K834" s="181" t="s">
        <v>6357</v>
      </c>
      <c r="L834" s="185" t="s">
        <v>355</v>
      </c>
      <c r="M834" s="399">
        <v>44405</v>
      </c>
      <c r="N834" s="399" t="s">
        <v>8246</v>
      </c>
      <c r="O834" s="116" t="s">
        <v>23</v>
      </c>
      <c r="P834" s="467" t="s">
        <v>4327</v>
      </c>
      <c r="Q834" s="426">
        <v>75000000</v>
      </c>
      <c r="R834" s="468"/>
      <c r="S834" s="468"/>
      <c r="T834" s="30"/>
      <c r="U834" s="233"/>
      <c r="V834" s="30"/>
      <c r="W834" s="35"/>
      <c r="X834" s="35"/>
    </row>
    <row r="835" spans="1:121" ht="52.8">
      <c r="A835" s="45">
        <v>819</v>
      </c>
      <c r="B835" s="118">
        <v>44404</v>
      </c>
      <c r="C835" s="113"/>
      <c r="D835" s="116" t="s">
        <v>15</v>
      </c>
      <c r="E835" s="116" t="s">
        <v>8247</v>
      </c>
      <c r="F835" s="553">
        <f t="shared" si="13"/>
        <v>44418</v>
      </c>
      <c r="G835" s="311"/>
      <c r="H835" s="116" t="s">
        <v>8248</v>
      </c>
      <c r="I835" s="557" t="s">
        <v>6408</v>
      </c>
      <c r="J835" s="181" t="s">
        <v>8122</v>
      </c>
      <c r="K835" s="181" t="s">
        <v>409</v>
      </c>
      <c r="L835" s="235" t="s">
        <v>8249</v>
      </c>
      <c r="M835" s="399" t="s">
        <v>8250</v>
      </c>
      <c r="N835" s="376" t="s">
        <v>2729</v>
      </c>
      <c r="O835" s="116" t="s">
        <v>15</v>
      </c>
      <c r="P835" s="17" t="s">
        <v>4370</v>
      </c>
      <c r="Q835" s="426">
        <v>127967000</v>
      </c>
      <c r="R835" s="468" t="s">
        <v>5634</v>
      </c>
      <c r="S835" s="468"/>
      <c r="T835" s="30"/>
      <c r="U835" s="233"/>
      <c r="V835" s="278"/>
      <c r="W835" s="30"/>
      <c r="X835" s="30"/>
    </row>
    <row r="836" spans="1:121" ht="45" customHeight="1">
      <c r="A836" s="14">
        <v>820</v>
      </c>
      <c r="B836" s="118">
        <v>44404</v>
      </c>
      <c r="C836" s="113"/>
      <c r="D836" s="116" t="s">
        <v>23</v>
      </c>
      <c r="E836" s="116" t="s">
        <v>8251</v>
      </c>
      <c r="F836" s="131">
        <f t="shared" si="13"/>
        <v>44418</v>
      </c>
      <c r="H836" s="513" t="s">
        <v>8252</v>
      </c>
      <c r="I836" s="178" t="s">
        <v>6416</v>
      </c>
      <c r="J836" s="181" t="s">
        <v>465</v>
      </c>
      <c r="K836" s="181" t="s">
        <v>903</v>
      </c>
      <c r="L836" s="185" t="s">
        <v>355</v>
      </c>
      <c r="M836" s="492">
        <v>44405</v>
      </c>
      <c r="N836" s="492" t="s">
        <v>5374</v>
      </c>
      <c r="O836" s="113" t="s">
        <v>23</v>
      </c>
      <c r="P836" s="467" t="s">
        <v>4327</v>
      </c>
      <c r="Q836" s="426">
        <v>115049600</v>
      </c>
      <c r="R836" s="468"/>
      <c r="S836" s="468"/>
      <c r="T836" s="30"/>
      <c r="U836" s="233"/>
      <c r="V836" s="30"/>
      <c r="W836" s="22"/>
      <c r="X836" s="22"/>
    </row>
    <row r="837" spans="1:121" ht="25.5" customHeight="1">
      <c r="A837" s="45">
        <v>821</v>
      </c>
      <c r="B837" s="118">
        <v>44404</v>
      </c>
      <c r="C837" s="113"/>
      <c r="D837" s="116" t="s">
        <v>27</v>
      </c>
      <c r="E837" s="221" t="s">
        <v>8253</v>
      </c>
      <c r="F837" s="131">
        <f t="shared" si="13"/>
        <v>44418</v>
      </c>
      <c r="H837" s="238" t="s">
        <v>8254</v>
      </c>
      <c r="I837" s="171" t="s">
        <v>6409</v>
      </c>
      <c r="J837" s="181" t="s">
        <v>2965</v>
      </c>
      <c r="K837" s="181" t="s">
        <v>530</v>
      </c>
      <c r="L837" s="218">
        <v>888788</v>
      </c>
      <c r="M837" s="15" t="s">
        <v>8255</v>
      </c>
      <c r="N837" s="148">
        <v>958184</v>
      </c>
      <c r="O837" s="192" t="s">
        <v>27</v>
      </c>
      <c r="P837" s="30" t="s">
        <v>5106</v>
      </c>
      <c r="Q837" s="426">
        <v>160000000</v>
      </c>
      <c r="R837" s="468"/>
      <c r="S837" s="468"/>
      <c r="T837" s="30"/>
      <c r="U837" s="233"/>
      <c r="V837" s="30"/>
      <c r="W837" s="30"/>
      <c r="X837" s="30"/>
    </row>
    <row r="838" spans="1:121" ht="38.25" customHeight="1">
      <c r="A838" s="14">
        <v>822</v>
      </c>
      <c r="B838" s="118">
        <v>44404</v>
      </c>
      <c r="C838" s="113"/>
      <c r="D838" s="116" t="s">
        <v>5</v>
      </c>
      <c r="E838" s="116" t="s">
        <v>524</v>
      </c>
      <c r="F838" s="131">
        <f t="shared" si="13"/>
        <v>44418</v>
      </c>
      <c r="H838" s="238" t="s">
        <v>8256</v>
      </c>
      <c r="I838" s="171" t="s">
        <v>6412</v>
      </c>
      <c r="J838" s="181" t="s">
        <v>7461</v>
      </c>
      <c r="K838" s="181" t="s">
        <v>419</v>
      </c>
      <c r="L838" s="230"/>
      <c r="M838" s="492" t="s">
        <v>8179</v>
      </c>
      <c r="N838" s="495" t="s">
        <v>2608</v>
      </c>
      <c r="O838" s="192" t="s">
        <v>5</v>
      </c>
      <c r="P838" s="444" t="s">
        <v>5252</v>
      </c>
      <c r="Q838" s="426"/>
      <c r="R838" s="468"/>
      <c r="S838" s="468"/>
      <c r="T838" s="30"/>
      <c r="U838" s="233"/>
      <c r="V838" s="30"/>
      <c r="W838" s="30"/>
      <c r="X838" s="30"/>
    </row>
    <row r="839" spans="1:121" ht="38.25" customHeight="1">
      <c r="A839" s="45">
        <v>823</v>
      </c>
      <c r="B839" s="118">
        <v>44405</v>
      </c>
      <c r="C839" s="113"/>
      <c r="D839" s="116" t="s">
        <v>5</v>
      </c>
      <c r="E839" s="30" t="s">
        <v>8221</v>
      </c>
      <c r="F839" s="131">
        <f t="shared" si="13"/>
        <v>44419</v>
      </c>
      <c r="H839" s="320" t="s">
        <v>8257</v>
      </c>
      <c r="I839" s="171" t="s">
        <v>6411</v>
      </c>
      <c r="J839" s="181" t="s">
        <v>522</v>
      </c>
      <c r="K839" s="181" t="s">
        <v>407</v>
      </c>
      <c r="L839" s="148">
        <v>844959</v>
      </c>
      <c r="M839" s="15" t="s">
        <v>8206</v>
      </c>
      <c r="N839" s="148">
        <v>926043</v>
      </c>
      <c r="O839" s="192" t="s">
        <v>5</v>
      </c>
      <c r="P839" s="444" t="s">
        <v>5252</v>
      </c>
      <c r="Q839" s="426"/>
      <c r="R839" s="468"/>
      <c r="S839" s="468"/>
      <c r="T839" s="30"/>
      <c r="U839" s="233"/>
      <c r="V839" s="30"/>
      <c r="W839" s="30"/>
      <c r="X839" s="30"/>
    </row>
    <row r="840" spans="1:121" ht="38.25" customHeight="1">
      <c r="A840" s="14">
        <v>824</v>
      </c>
      <c r="B840" s="118">
        <v>44405</v>
      </c>
      <c r="C840" s="113"/>
      <c r="D840" s="116" t="s">
        <v>15</v>
      </c>
      <c r="E840" s="221" t="s">
        <v>2776</v>
      </c>
      <c r="F840" s="553">
        <f t="shared" si="13"/>
        <v>44419</v>
      </c>
      <c r="G840" s="311"/>
      <c r="H840" s="238" t="s">
        <v>8258</v>
      </c>
      <c r="I840" s="555" t="s">
        <v>6409</v>
      </c>
      <c r="J840" s="181" t="s">
        <v>1735</v>
      </c>
      <c r="K840" s="181" t="s">
        <v>416</v>
      </c>
      <c r="L840" s="235" t="s">
        <v>5465</v>
      </c>
      <c r="M840" s="492" t="s">
        <v>8206</v>
      </c>
      <c r="N840" s="235" t="s">
        <v>8207</v>
      </c>
      <c r="O840" s="192" t="s">
        <v>15</v>
      </c>
      <c r="P840" s="444" t="s">
        <v>4370</v>
      </c>
      <c r="Q840" s="426">
        <v>41050500</v>
      </c>
      <c r="R840" s="468" t="s">
        <v>6459</v>
      </c>
      <c r="S840" s="468"/>
      <c r="T840" s="30"/>
      <c r="U840" s="233"/>
      <c r="V840" s="30"/>
      <c r="W840" s="30"/>
      <c r="X840" s="30"/>
    </row>
    <row r="841" spans="1:121" ht="41.25" customHeight="1">
      <c r="A841" s="45">
        <v>825</v>
      </c>
      <c r="B841" s="118">
        <v>44405</v>
      </c>
      <c r="C841" s="113"/>
      <c r="D841" s="116" t="s">
        <v>27</v>
      </c>
      <c r="E841" s="221" t="s">
        <v>2776</v>
      </c>
      <c r="F841" s="131">
        <f t="shared" si="13"/>
        <v>44419</v>
      </c>
      <c r="H841" s="513" t="s">
        <v>8259</v>
      </c>
      <c r="I841" s="171" t="s">
        <v>6412</v>
      </c>
      <c r="J841" s="181" t="s">
        <v>8260</v>
      </c>
      <c r="K841" s="181" t="s">
        <v>416</v>
      </c>
      <c r="L841" s="185"/>
      <c r="M841" s="15" t="s">
        <v>8179</v>
      </c>
      <c r="N841" s="148">
        <v>886962</v>
      </c>
      <c r="O841" s="222" t="s">
        <v>27</v>
      </c>
      <c r="P841" s="443" t="s">
        <v>5106</v>
      </c>
      <c r="Q841" s="426">
        <v>26500000</v>
      </c>
      <c r="R841" s="468"/>
      <c r="S841" s="468"/>
      <c r="T841" s="30"/>
      <c r="U841" s="233"/>
      <c r="V841" s="30"/>
      <c r="W841" s="30"/>
      <c r="X841" s="30"/>
    </row>
    <row r="842" spans="1:121" ht="25.5" customHeight="1">
      <c r="A842" s="14">
        <v>826</v>
      </c>
      <c r="B842" s="118">
        <v>44405</v>
      </c>
      <c r="C842" s="113"/>
      <c r="D842" s="116" t="s">
        <v>23</v>
      </c>
      <c r="E842" s="116" t="s">
        <v>8261</v>
      </c>
      <c r="F842" s="131">
        <f t="shared" si="13"/>
        <v>44419</v>
      </c>
      <c r="H842" s="238" t="s">
        <v>8262</v>
      </c>
      <c r="I842" s="178" t="s">
        <v>6409</v>
      </c>
      <c r="J842" s="181" t="s">
        <v>7082</v>
      </c>
      <c r="K842" s="181" t="s">
        <v>121</v>
      </c>
      <c r="L842" s="492" t="s">
        <v>8263</v>
      </c>
      <c r="M842" s="399">
        <v>44419</v>
      </c>
      <c r="N842" s="399" t="s">
        <v>8264</v>
      </c>
      <c r="O842" s="116" t="s">
        <v>23</v>
      </c>
      <c r="P842" s="467" t="s">
        <v>4327</v>
      </c>
      <c r="Q842" s="426">
        <v>1000000000</v>
      </c>
      <c r="R842" s="468"/>
      <c r="S842" s="468"/>
      <c r="T842" s="30"/>
      <c r="U842" s="233"/>
      <c r="V842" s="30"/>
      <c r="W842" s="30"/>
      <c r="X842" s="30"/>
    </row>
    <row r="843" spans="1:121" ht="25.5" customHeight="1">
      <c r="A843" s="45">
        <v>827</v>
      </c>
      <c r="B843" s="118">
        <v>44405</v>
      </c>
      <c r="C843" s="113"/>
      <c r="D843" s="116" t="s">
        <v>1002</v>
      </c>
      <c r="E843" s="221" t="s">
        <v>8265</v>
      </c>
      <c r="F843" s="131">
        <f t="shared" si="13"/>
        <v>44419</v>
      </c>
      <c r="G843" s="131"/>
      <c r="H843" s="113" t="s">
        <v>8266</v>
      </c>
      <c r="I843" s="171" t="s">
        <v>6412</v>
      </c>
      <c r="J843" s="235" t="s">
        <v>944</v>
      </c>
      <c r="K843" s="171" t="s">
        <v>841</v>
      </c>
      <c r="L843" s="230"/>
      <c r="M843" s="29">
        <v>44412</v>
      </c>
      <c r="N843" s="493" t="s">
        <v>2815</v>
      </c>
      <c r="O843" s="116" t="s">
        <v>1002</v>
      </c>
      <c r="P843" s="444"/>
      <c r="Q843" s="426"/>
      <c r="R843" s="468"/>
      <c r="S843" s="468"/>
      <c r="T843" s="30"/>
      <c r="U843" s="233"/>
      <c r="V843" s="30"/>
      <c r="W843" s="30"/>
      <c r="X843" s="30"/>
    </row>
    <row r="844" spans="1:121" s="151" customFormat="1" ht="25.5" customHeight="1">
      <c r="A844" s="14">
        <v>828</v>
      </c>
      <c r="B844" s="118">
        <v>44405</v>
      </c>
      <c r="C844" s="113"/>
      <c r="D844" s="113" t="s">
        <v>34</v>
      </c>
      <c r="E844" s="113" t="s">
        <v>383</v>
      </c>
      <c r="F844" s="131">
        <f t="shared" ref="F844:F907" si="15">B844+14</f>
        <v>44419</v>
      </c>
      <c r="G844" s="131"/>
      <c r="H844" s="262" t="s">
        <v>8267</v>
      </c>
      <c r="I844" s="178" t="s">
        <v>6414</v>
      </c>
      <c r="J844" s="171" t="s">
        <v>1808</v>
      </c>
      <c r="K844" s="171" t="s">
        <v>423</v>
      </c>
      <c r="L844" s="185"/>
      <c r="M844" s="15">
        <v>44412</v>
      </c>
      <c r="N844" s="148">
        <v>912164</v>
      </c>
      <c r="O844" s="116" t="s">
        <v>34</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7602</v>
      </c>
      <c r="F845" s="131">
        <f t="shared" si="15"/>
        <v>44420</v>
      </c>
      <c r="G845" s="131"/>
      <c r="H845" s="239" t="s">
        <v>8268</v>
      </c>
      <c r="I845" s="171" t="s">
        <v>6409</v>
      </c>
      <c r="J845" s="171" t="s">
        <v>522</v>
      </c>
      <c r="K845" s="181" t="s">
        <v>407</v>
      </c>
      <c r="L845" s="399" t="s">
        <v>8269</v>
      </c>
      <c r="M845" s="399">
        <v>44418</v>
      </c>
      <c r="N845" s="399" t="s">
        <v>8270</v>
      </c>
      <c r="O845" s="116" t="s">
        <v>23</v>
      </c>
      <c r="P845" s="14" t="s">
        <v>6475</v>
      </c>
      <c r="Q845" s="426">
        <v>630000000</v>
      </c>
      <c r="R845" s="468"/>
      <c r="S845" s="468" t="s">
        <v>14</v>
      </c>
      <c r="T845" s="30"/>
      <c r="U845" s="233"/>
      <c r="V845" s="30"/>
      <c r="W845" s="35"/>
      <c r="X845" s="35"/>
    </row>
    <row r="846" spans="1:121" ht="45" customHeight="1">
      <c r="A846" s="14">
        <v>830</v>
      </c>
      <c r="B846" s="118">
        <v>44406</v>
      </c>
      <c r="C846" s="113"/>
      <c r="D846" s="116" t="s">
        <v>27</v>
      </c>
      <c r="E846" s="116" t="s">
        <v>8140</v>
      </c>
      <c r="F846" s="131">
        <f t="shared" si="15"/>
        <v>44420</v>
      </c>
      <c r="H846" s="238" t="s">
        <v>8271</v>
      </c>
      <c r="I846" s="171" t="s">
        <v>6408</v>
      </c>
      <c r="J846" s="181" t="s">
        <v>5275</v>
      </c>
      <c r="K846" s="181" t="s">
        <v>409</v>
      </c>
      <c r="L846" s="148">
        <v>887327</v>
      </c>
      <c r="M846" s="29" t="s">
        <v>8255</v>
      </c>
      <c r="N846" s="218">
        <v>958550</v>
      </c>
      <c r="O846" s="116" t="s">
        <v>27</v>
      </c>
      <c r="P846" s="444" t="s">
        <v>4703</v>
      </c>
      <c r="Q846" s="426">
        <v>75042000</v>
      </c>
      <c r="R846" s="468"/>
      <c r="S846" s="468"/>
      <c r="T846" s="30" t="s">
        <v>8272</v>
      </c>
      <c r="U846" s="233">
        <v>750420</v>
      </c>
      <c r="V846" s="422"/>
      <c r="W846" s="225">
        <v>965489</v>
      </c>
      <c r="X846" s="30"/>
    </row>
    <row r="847" spans="1:121" ht="25.5" customHeight="1">
      <c r="A847" s="45">
        <v>831</v>
      </c>
      <c r="B847" s="118">
        <v>44406</v>
      </c>
      <c r="C847" s="113"/>
      <c r="D847" s="116" t="s">
        <v>27</v>
      </c>
      <c r="E847" s="116" t="s">
        <v>323</v>
      </c>
      <c r="F847" s="131">
        <f t="shared" si="15"/>
        <v>44420</v>
      </c>
      <c r="H847" s="238" t="s">
        <v>8254</v>
      </c>
      <c r="I847" s="171" t="s">
        <v>6412</v>
      </c>
      <c r="J847" s="181" t="s">
        <v>2965</v>
      </c>
      <c r="K847" s="181" t="s">
        <v>530</v>
      </c>
      <c r="L847" s="148"/>
      <c r="M847" s="29" t="s">
        <v>8183</v>
      </c>
      <c r="N847" s="218">
        <v>908511</v>
      </c>
      <c r="O847" s="192" t="s">
        <v>27</v>
      </c>
      <c r="P847" s="444" t="s">
        <v>7095</v>
      </c>
      <c r="Q847" s="426">
        <v>160000000</v>
      </c>
      <c r="R847" s="468"/>
      <c r="S847" s="468"/>
      <c r="T847" s="30"/>
      <c r="U847" s="233"/>
      <c r="V847" s="30"/>
      <c r="W847" s="22"/>
      <c r="X847" s="22"/>
    </row>
    <row r="848" spans="1:121" ht="25.5" customHeight="1">
      <c r="A848" s="14">
        <v>832</v>
      </c>
      <c r="B848" s="118">
        <v>44406</v>
      </c>
      <c r="C848" s="113"/>
      <c r="D848" s="116" t="s">
        <v>5</v>
      </c>
      <c r="E848" s="116" t="s">
        <v>3999</v>
      </c>
      <c r="F848" s="131">
        <f t="shared" si="15"/>
        <v>44420</v>
      </c>
      <c r="H848" s="238" t="s">
        <v>8273</v>
      </c>
      <c r="I848" s="171" t="s">
        <v>6412</v>
      </c>
      <c r="J848" s="181" t="s">
        <v>1714</v>
      </c>
      <c r="K848" s="181" t="s">
        <v>8274</v>
      </c>
      <c r="L848" s="230"/>
      <c r="M848" s="399" t="s">
        <v>8183</v>
      </c>
      <c r="N848" s="351" t="s">
        <v>8275</v>
      </c>
      <c r="O848" s="192" t="s">
        <v>5</v>
      </c>
      <c r="P848" s="444" t="s">
        <v>5252</v>
      </c>
      <c r="Q848" s="426"/>
      <c r="R848" s="468"/>
      <c r="S848" s="468"/>
      <c r="T848" s="30"/>
      <c r="U848" s="233"/>
      <c r="V848" s="30"/>
      <c r="W848" s="35"/>
      <c r="X848" s="35"/>
    </row>
    <row r="849" spans="1:24" ht="45" customHeight="1">
      <c r="A849" s="45">
        <v>833</v>
      </c>
      <c r="B849" s="118">
        <v>44406</v>
      </c>
      <c r="C849" s="113"/>
      <c r="D849" s="116" t="s">
        <v>34</v>
      </c>
      <c r="E849" s="221" t="s">
        <v>1322</v>
      </c>
      <c r="F849" s="131">
        <f t="shared" si="15"/>
        <v>44420</v>
      </c>
      <c r="H849" s="320" t="s">
        <v>8276</v>
      </c>
      <c r="I849" s="171" t="s">
        <v>6408</v>
      </c>
      <c r="J849" s="238" t="s">
        <v>8277</v>
      </c>
      <c r="K849" s="171" t="s">
        <v>8278</v>
      </c>
      <c r="L849" s="116">
        <v>4390</v>
      </c>
      <c r="M849" s="59">
        <v>44421</v>
      </c>
      <c r="N849" s="225">
        <v>983021</v>
      </c>
      <c r="O849" s="116" t="s">
        <v>34</v>
      </c>
      <c r="P849" s="444"/>
      <c r="Q849" s="426"/>
      <c r="R849" s="468"/>
      <c r="S849" s="468"/>
      <c r="T849" s="30"/>
      <c r="U849" s="233"/>
      <c r="V849" s="278"/>
      <c r="W849" s="30"/>
      <c r="X849" s="30"/>
    </row>
    <row r="850" spans="1:24" ht="89.25" customHeight="1">
      <c r="A850" s="14">
        <v>834</v>
      </c>
      <c r="B850" s="118">
        <v>44406</v>
      </c>
      <c r="C850" s="113"/>
      <c r="D850" s="116" t="s">
        <v>15</v>
      </c>
      <c r="E850" s="116" t="s">
        <v>8279</v>
      </c>
      <c r="F850" s="553">
        <f t="shared" si="15"/>
        <v>44420</v>
      </c>
      <c r="G850" s="311"/>
      <c r="H850" s="129" t="s">
        <v>8280</v>
      </c>
      <c r="I850" s="557" t="s">
        <v>6408</v>
      </c>
      <c r="J850" s="181" t="s">
        <v>522</v>
      </c>
      <c r="K850" s="181" t="s">
        <v>407</v>
      </c>
      <c r="L850" s="178" t="s">
        <v>8281</v>
      </c>
      <c r="M850" s="399" t="s">
        <v>8250</v>
      </c>
      <c r="N850" s="178" t="s">
        <v>8282</v>
      </c>
      <c r="O850" s="192" t="s">
        <v>15</v>
      </c>
      <c r="P850" s="14" t="s">
        <v>6475</v>
      </c>
      <c r="Q850" s="426">
        <v>3022500000</v>
      </c>
      <c r="R850" s="468" t="s">
        <v>6459</v>
      </c>
      <c r="S850" s="468"/>
      <c r="T850" s="30"/>
      <c r="U850" s="233"/>
      <c r="V850" s="278"/>
      <c r="W850" s="30"/>
      <c r="X850" s="30"/>
    </row>
    <row r="851" spans="1:24" ht="51" customHeight="1">
      <c r="A851" s="45">
        <v>835</v>
      </c>
      <c r="B851" s="118">
        <v>44407</v>
      </c>
      <c r="C851" s="113"/>
      <c r="D851" s="116" t="s">
        <v>23</v>
      </c>
      <c r="E851" s="221" t="s">
        <v>1593</v>
      </c>
      <c r="F851" s="131">
        <f t="shared" si="15"/>
        <v>44421</v>
      </c>
      <c r="H851" s="476" t="s">
        <v>8168</v>
      </c>
      <c r="I851" s="171" t="s">
        <v>6416</v>
      </c>
      <c r="J851" s="181" t="s">
        <v>249</v>
      </c>
      <c r="K851" s="171" t="s">
        <v>6357</v>
      </c>
      <c r="L851" s="230" t="s">
        <v>355</v>
      </c>
      <c r="M851" s="399">
        <v>44412</v>
      </c>
      <c r="N851" s="399" t="s">
        <v>8283</v>
      </c>
      <c r="O851" s="116" t="s">
        <v>23</v>
      </c>
      <c r="P851" s="467" t="s">
        <v>4327</v>
      </c>
      <c r="Q851" s="426">
        <v>75000000</v>
      </c>
      <c r="R851" s="469"/>
      <c r="S851" s="468"/>
      <c r="T851" s="30"/>
      <c r="U851" s="233"/>
      <c r="V851" s="30"/>
      <c r="W851" s="40"/>
      <c r="X851" s="40"/>
    </row>
    <row r="852" spans="1:24" ht="89.25" customHeight="1">
      <c r="A852" s="14">
        <v>836</v>
      </c>
      <c r="B852" s="118">
        <v>44407</v>
      </c>
      <c r="C852" s="113"/>
      <c r="D852" s="116" t="s">
        <v>15</v>
      </c>
      <c r="E852" s="221" t="s">
        <v>8284</v>
      </c>
      <c r="F852" s="553">
        <f t="shared" si="15"/>
        <v>44421</v>
      </c>
      <c r="G852" s="311"/>
      <c r="H852" s="129" t="s">
        <v>8280</v>
      </c>
      <c r="I852" s="557" t="s">
        <v>6408</v>
      </c>
      <c r="J852" s="181" t="s">
        <v>522</v>
      </c>
      <c r="K852" s="181" t="s">
        <v>407</v>
      </c>
      <c r="L852" s="178" t="s">
        <v>8285</v>
      </c>
      <c r="M852" s="399" t="s">
        <v>8250</v>
      </c>
      <c r="N852" s="178" t="s">
        <v>8286</v>
      </c>
      <c r="O852" s="192" t="s">
        <v>15</v>
      </c>
      <c r="P852" s="14" t="s">
        <v>6475</v>
      </c>
      <c r="Q852" s="426">
        <v>49680000</v>
      </c>
      <c r="R852" s="468" t="s">
        <v>6459</v>
      </c>
      <c r="S852" s="468"/>
      <c r="T852" s="30"/>
      <c r="U852" s="233"/>
      <c r="V852" s="278"/>
      <c r="W852" s="30"/>
      <c r="X852" s="30"/>
    </row>
    <row r="853" spans="1:24" ht="45" customHeight="1">
      <c r="A853" s="45">
        <v>837</v>
      </c>
      <c r="B853" s="118">
        <v>44407</v>
      </c>
      <c r="C853" s="113"/>
      <c r="D853" s="116" t="s">
        <v>23</v>
      </c>
      <c r="E853" s="30" t="s">
        <v>382</v>
      </c>
      <c r="F853" s="131">
        <f t="shared" si="15"/>
        <v>44421</v>
      </c>
      <c r="H853" s="513" t="s">
        <v>8287</v>
      </c>
      <c r="I853" s="171" t="s">
        <v>6409</v>
      </c>
      <c r="J853" s="181" t="s">
        <v>1102</v>
      </c>
      <c r="K853" s="181" t="s">
        <v>6547</v>
      </c>
      <c r="L853" s="399" t="s">
        <v>8288</v>
      </c>
      <c r="M853" s="399">
        <v>44418</v>
      </c>
      <c r="N853" s="399" t="s">
        <v>8289</v>
      </c>
      <c r="O853" s="116" t="s">
        <v>23</v>
      </c>
      <c r="P853" s="189" t="s">
        <v>5625</v>
      </c>
      <c r="Q853" s="426">
        <v>297500000</v>
      </c>
      <c r="R853" s="468"/>
      <c r="S853" s="468"/>
      <c r="T853" s="30"/>
      <c r="U853" s="233"/>
      <c r="V853" s="30"/>
      <c r="W853" s="22"/>
      <c r="X853" s="22"/>
    </row>
    <row r="854" spans="1:24" ht="45" customHeight="1">
      <c r="A854" s="14">
        <v>838</v>
      </c>
      <c r="B854" s="118">
        <v>44407</v>
      </c>
      <c r="C854" s="113"/>
      <c r="D854" s="116" t="s">
        <v>34</v>
      </c>
      <c r="E854" s="221" t="s">
        <v>8290</v>
      </c>
      <c r="F854" s="131">
        <f t="shared" si="15"/>
        <v>44421</v>
      </c>
      <c r="H854" s="238" t="s">
        <v>8291</v>
      </c>
      <c r="I854" s="171" t="s">
        <v>6409</v>
      </c>
      <c r="J854" s="171" t="s">
        <v>1448</v>
      </c>
      <c r="K854" s="178" t="s">
        <v>407</v>
      </c>
      <c r="L854" s="281">
        <v>4425</v>
      </c>
      <c r="M854" s="29">
        <v>44421</v>
      </c>
      <c r="N854" s="218">
        <v>983387</v>
      </c>
      <c r="O854" s="116" t="s">
        <v>34</v>
      </c>
      <c r="P854" s="14" t="s">
        <v>4963</v>
      </c>
      <c r="Q854" s="426">
        <v>100000000</v>
      </c>
      <c r="R854" s="468"/>
      <c r="S854" s="468"/>
      <c r="T854" s="30"/>
      <c r="U854" s="233"/>
      <c r="V854" s="14"/>
      <c r="W854" s="35"/>
      <c r="X854" s="35"/>
    </row>
    <row r="855" spans="1:24" ht="45" customHeight="1">
      <c r="A855" s="45">
        <v>839</v>
      </c>
      <c r="B855" s="118">
        <v>44407</v>
      </c>
      <c r="C855" s="113"/>
      <c r="D855" s="116" t="s">
        <v>23</v>
      </c>
      <c r="E855" s="116" t="s">
        <v>2852</v>
      </c>
      <c r="F855" s="131">
        <f t="shared" si="15"/>
        <v>44421</v>
      </c>
      <c r="H855" s="238" t="s">
        <v>8292</v>
      </c>
      <c r="I855" s="171" t="s">
        <v>6408</v>
      </c>
      <c r="J855" s="181" t="s">
        <v>2067</v>
      </c>
      <c r="K855" s="181" t="s">
        <v>409</v>
      </c>
      <c r="L855" s="399" t="s">
        <v>8293</v>
      </c>
      <c r="M855" s="399">
        <v>44419</v>
      </c>
      <c r="N855" s="399" t="s">
        <v>8294</v>
      </c>
      <c r="O855" s="116" t="s">
        <v>23</v>
      </c>
      <c r="P855" s="17" t="s">
        <v>4370</v>
      </c>
      <c r="Q855" s="426">
        <v>250000000</v>
      </c>
      <c r="R855" s="468"/>
      <c r="S855" s="468"/>
      <c r="T855" s="30"/>
      <c r="U855" s="233"/>
      <c r="V855" s="278"/>
      <c r="W855" s="30"/>
      <c r="X855" s="30"/>
    </row>
    <row r="856" spans="1:24" ht="38.25" customHeight="1">
      <c r="A856" s="14">
        <v>840</v>
      </c>
      <c r="B856" s="118">
        <v>44407</v>
      </c>
      <c r="C856" s="113"/>
      <c r="D856" s="116" t="s">
        <v>1002</v>
      </c>
      <c r="E856" s="222" t="s">
        <v>4120</v>
      </c>
      <c r="F856" s="131">
        <f t="shared" si="15"/>
        <v>44421</v>
      </c>
      <c r="H856" s="320" t="s">
        <v>8295</v>
      </c>
      <c r="I856" s="171" t="s">
        <v>6409</v>
      </c>
      <c r="J856" s="181" t="s">
        <v>188</v>
      </c>
      <c r="K856" s="181" t="s">
        <v>511</v>
      </c>
      <c r="L856" s="351" t="s">
        <v>8296</v>
      </c>
      <c r="M856" s="15">
        <v>44414</v>
      </c>
      <c r="N856" s="351" t="s">
        <v>8297</v>
      </c>
      <c r="O856" s="116" t="s">
        <v>1002</v>
      </c>
      <c r="P856" s="467" t="s">
        <v>5106</v>
      </c>
      <c r="Q856" s="426">
        <v>110000000</v>
      </c>
      <c r="R856" s="469"/>
      <c r="S856" s="468"/>
      <c r="T856" s="30"/>
      <c r="U856" s="233"/>
      <c r="V856" s="30"/>
      <c r="W856" s="22"/>
      <c r="X856" s="22"/>
    </row>
    <row r="857" spans="1:24" ht="45" customHeight="1">
      <c r="A857" s="45">
        <v>841</v>
      </c>
      <c r="B857" s="118">
        <v>44407</v>
      </c>
      <c r="C857" s="113"/>
      <c r="D857" s="116" t="s">
        <v>15</v>
      </c>
      <c r="E857" s="116" t="s">
        <v>8298</v>
      </c>
      <c r="F857" s="553">
        <f t="shared" si="15"/>
        <v>44421</v>
      </c>
      <c r="G857" s="311"/>
      <c r="H857" s="310" t="s">
        <v>8299</v>
      </c>
      <c r="I857" s="557" t="s">
        <v>6409</v>
      </c>
      <c r="J857" s="171" t="s">
        <v>435</v>
      </c>
      <c r="K857" s="171" t="s">
        <v>409</v>
      </c>
      <c r="L857" s="98" t="s">
        <v>5463</v>
      </c>
      <c r="M857" s="399" t="s">
        <v>8255</v>
      </c>
      <c r="N857" s="178" t="s">
        <v>8300</v>
      </c>
      <c r="O857" s="192" t="s">
        <v>15</v>
      </c>
      <c r="P857" s="444" t="s">
        <v>5106</v>
      </c>
      <c r="Q857" s="426">
        <v>111000000</v>
      </c>
      <c r="R857" s="468" t="s">
        <v>5634</v>
      </c>
      <c r="S857" s="468"/>
      <c r="T857" s="30"/>
      <c r="U857" s="233"/>
      <c r="V857" s="30"/>
      <c r="W857" s="30"/>
      <c r="X857" s="30"/>
    </row>
    <row r="858" spans="1:24" ht="51" customHeight="1">
      <c r="A858" s="14">
        <v>842</v>
      </c>
      <c r="B858" s="118">
        <v>44407</v>
      </c>
      <c r="C858" s="116"/>
      <c r="D858" s="116" t="s">
        <v>23</v>
      </c>
      <c r="E858" s="116" t="s">
        <v>412</v>
      </c>
      <c r="F858" s="131">
        <f t="shared" si="15"/>
        <v>44421</v>
      </c>
      <c r="H858" s="328" t="s">
        <v>8301</v>
      </c>
      <c r="I858" s="171" t="s">
        <v>6409</v>
      </c>
      <c r="J858" s="235" t="s">
        <v>125</v>
      </c>
      <c r="K858" s="235" t="s">
        <v>121</v>
      </c>
      <c r="L858" s="399" t="s">
        <v>8302</v>
      </c>
      <c r="M858" s="399">
        <v>44424</v>
      </c>
      <c r="N858" s="399" t="s">
        <v>8303</v>
      </c>
      <c r="O858" s="192" t="s">
        <v>23</v>
      </c>
      <c r="P858" s="427" t="s">
        <v>4327</v>
      </c>
      <c r="Q858" s="426">
        <v>270000000</v>
      </c>
      <c r="R858" s="468"/>
      <c r="S858" s="468"/>
      <c r="T858" s="30"/>
      <c r="U858" s="233"/>
      <c r="V858" s="30"/>
      <c r="W858" s="35"/>
      <c r="X858" s="35"/>
    </row>
    <row r="859" spans="1:24" ht="25.5" customHeight="1">
      <c r="A859" s="45">
        <v>843</v>
      </c>
      <c r="B859" s="118">
        <v>44410</v>
      </c>
      <c r="C859" s="113"/>
      <c r="D859" s="116" t="s">
        <v>5</v>
      </c>
      <c r="E859" s="222" t="s">
        <v>8304</v>
      </c>
      <c r="F859" s="131">
        <f t="shared" si="15"/>
        <v>44424</v>
      </c>
      <c r="H859" s="238" t="s">
        <v>8305</v>
      </c>
      <c r="I859" s="171" t="s">
        <v>6408</v>
      </c>
      <c r="J859" s="178" t="s">
        <v>125</v>
      </c>
      <c r="K859" s="178" t="s">
        <v>121</v>
      </c>
      <c r="L859" s="218">
        <v>897189</v>
      </c>
      <c r="M859" s="29" t="s">
        <v>8306</v>
      </c>
      <c r="N859" s="218">
        <v>949784</v>
      </c>
      <c r="O859" s="192" t="s">
        <v>5</v>
      </c>
      <c r="P859" s="427" t="s">
        <v>4327</v>
      </c>
      <c r="Q859" s="426">
        <v>185152815</v>
      </c>
      <c r="R859" s="468"/>
      <c r="S859" s="468" t="s">
        <v>14</v>
      </c>
      <c r="T859" s="19" t="s">
        <v>8307</v>
      </c>
      <c r="U859" s="233">
        <v>1851528</v>
      </c>
      <c r="V859" s="278"/>
      <c r="W859" s="30" t="s">
        <v>8308</v>
      </c>
      <c r="X859" s="30"/>
    </row>
    <row r="860" spans="1:24" ht="45" customHeight="1">
      <c r="A860" s="14">
        <v>844</v>
      </c>
      <c r="B860" s="118">
        <v>44410</v>
      </c>
      <c r="C860" s="113"/>
      <c r="D860" s="116" t="s">
        <v>1002</v>
      </c>
      <c r="E860" s="30" t="s">
        <v>8309</v>
      </c>
      <c r="F860" s="131">
        <f t="shared" si="15"/>
        <v>44424</v>
      </c>
      <c r="H860" s="238" t="s">
        <v>8310</v>
      </c>
      <c r="I860" s="171" t="s">
        <v>6414</v>
      </c>
      <c r="J860" s="181" t="s">
        <v>8311</v>
      </c>
      <c r="K860" s="181" t="s">
        <v>432</v>
      </c>
      <c r="L860" s="98"/>
      <c r="M860" s="29"/>
      <c r="N860" s="98"/>
      <c r="O860" s="192" t="s">
        <v>1002</v>
      </c>
      <c r="P860" s="444"/>
      <c r="Q860" s="426"/>
      <c r="R860" s="468"/>
      <c r="S860" s="468"/>
      <c r="T860" s="30"/>
      <c r="U860" s="233"/>
      <c r="V860" s="30"/>
      <c r="W860" s="22"/>
      <c r="X860" s="22"/>
    </row>
    <row r="861" spans="1:24" ht="72" customHeight="1">
      <c r="A861" s="45">
        <v>845</v>
      </c>
      <c r="B861" s="118">
        <v>44410</v>
      </c>
      <c r="C861" s="113"/>
      <c r="D861" s="116" t="s">
        <v>1002</v>
      </c>
      <c r="E861" s="30" t="s">
        <v>8309</v>
      </c>
      <c r="F861" s="131">
        <f t="shared" si="15"/>
        <v>44424</v>
      </c>
      <c r="H861" s="238" t="s">
        <v>8312</v>
      </c>
      <c r="I861" s="171" t="s">
        <v>6414</v>
      </c>
      <c r="J861" s="181" t="s">
        <v>8311</v>
      </c>
      <c r="K861" s="181" t="s">
        <v>432</v>
      </c>
      <c r="L861" s="98"/>
      <c r="M861" s="29"/>
      <c r="N861" s="98"/>
      <c r="O861" s="192" t="s">
        <v>1002</v>
      </c>
      <c r="P861" s="444"/>
      <c r="Q861" s="426"/>
      <c r="R861" s="468"/>
      <c r="S861" s="468"/>
      <c r="T861" s="30"/>
      <c r="U861" s="233"/>
      <c r="V861" s="30"/>
      <c r="W861" s="30"/>
      <c r="X861" s="30"/>
    </row>
    <row r="862" spans="1:24" ht="38.25" customHeight="1">
      <c r="A862" s="14">
        <v>846</v>
      </c>
      <c r="B862" s="118">
        <v>44410</v>
      </c>
      <c r="C862" s="113"/>
      <c r="D862" s="116" t="s">
        <v>5</v>
      </c>
      <c r="E862" s="116" t="s">
        <v>7648</v>
      </c>
      <c r="F862" s="131">
        <f t="shared" si="15"/>
        <v>44424</v>
      </c>
      <c r="H862" s="238" t="s">
        <v>7923</v>
      </c>
      <c r="I862" s="171" t="s">
        <v>6412</v>
      </c>
      <c r="J862" s="181" t="s">
        <v>7924</v>
      </c>
      <c r="K862" s="181" t="s">
        <v>426</v>
      </c>
      <c r="L862" s="230"/>
      <c r="M862" s="399" t="s">
        <v>8206</v>
      </c>
      <c r="N862" s="376" t="s">
        <v>2726</v>
      </c>
      <c r="O862" s="192" t="s">
        <v>5</v>
      </c>
      <c r="P862" s="14" t="s">
        <v>5252</v>
      </c>
      <c r="Q862" s="426"/>
      <c r="R862" s="468"/>
      <c r="S862" s="468"/>
      <c r="T862" s="30"/>
      <c r="U862" s="233"/>
      <c r="V862" s="30"/>
      <c r="W862" s="30"/>
      <c r="X862" s="30"/>
    </row>
    <row r="863" spans="1:24" ht="45" customHeight="1">
      <c r="A863" s="45">
        <v>847</v>
      </c>
      <c r="B863" s="118">
        <v>44410</v>
      </c>
      <c r="C863" s="113"/>
      <c r="D863" s="116" t="s">
        <v>23</v>
      </c>
      <c r="E863" s="116" t="s">
        <v>4198</v>
      </c>
      <c r="F863" s="131">
        <f t="shared" si="15"/>
        <v>44424</v>
      </c>
      <c r="H863" s="238" t="s">
        <v>8313</v>
      </c>
      <c r="I863" s="171" t="s">
        <v>6409</v>
      </c>
      <c r="J863" s="181" t="s">
        <v>944</v>
      </c>
      <c r="K863" s="181" t="s">
        <v>841</v>
      </c>
      <c r="L863" s="399" t="s">
        <v>8314</v>
      </c>
      <c r="M863" s="399">
        <v>44424</v>
      </c>
      <c r="N863" s="399" t="s">
        <v>8315</v>
      </c>
      <c r="O863" s="116" t="s">
        <v>23</v>
      </c>
      <c r="P863" s="14" t="s">
        <v>4703</v>
      </c>
      <c r="Q863" s="426">
        <v>103000000</v>
      </c>
      <c r="R863" s="468"/>
      <c r="S863" s="468"/>
      <c r="T863" s="30"/>
      <c r="U863" s="233"/>
      <c r="V863" s="30"/>
      <c r="W863" s="30"/>
      <c r="X863" s="30"/>
    </row>
    <row r="864" spans="1:24" ht="45" customHeight="1">
      <c r="A864" s="14">
        <v>848</v>
      </c>
      <c r="B864" s="118">
        <v>44410</v>
      </c>
      <c r="C864" s="113"/>
      <c r="D864" s="116" t="s">
        <v>1002</v>
      </c>
      <c r="E864" s="361" t="s">
        <v>2221</v>
      </c>
      <c r="F864" s="131">
        <f t="shared" si="15"/>
        <v>44424</v>
      </c>
      <c r="H864" s="238" t="s">
        <v>8316</v>
      </c>
      <c r="I864" s="171" t="s">
        <v>6409</v>
      </c>
      <c r="J864" s="181" t="s">
        <v>479</v>
      </c>
      <c r="K864" s="181" t="s">
        <v>907</v>
      </c>
      <c r="L864" s="399" t="s">
        <v>8317</v>
      </c>
      <c r="M864" s="29" t="s">
        <v>8306</v>
      </c>
      <c r="N864" s="399" t="s">
        <v>8318</v>
      </c>
      <c r="O864" s="116" t="s">
        <v>1002</v>
      </c>
      <c r="P864" s="14" t="s">
        <v>4429</v>
      </c>
      <c r="Q864" s="426">
        <v>190000000</v>
      </c>
      <c r="R864" s="470"/>
      <c r="S864" s="468"/>
      <c r="T864" s="30"/>
      <c r="U864" s="233"/>
      <c r="V864" s="30"/>
      <c r="W864" s="30"/>
      <c r="X864" s="30"/>
    </row>
    <row r="865" spans="1:24" ht="59.25" customHeight="1">
      <c r="A865" s="45">
        <v>849</v>
      </c>
      <c r="B865" s="118">
        <v>44411</v>
      </c>
      <c r="C865" s="113"/>
      <c r="D865" s="19" t="s">
        <v>1002</v>
      </c>
      <c r="E865" s="221" t="s">
        <v>7219</v>
      </c>
      <c r="F865" s="131">
        <f t="shared" si="15"/>
        <v>44425</v>
      </c>
      <c r="H865" s="238" t="s">
        <v>8319</v>
      </c>
      <c r="I865" s="171" t="s">
        <v>6409</v>
      </c>
      <c r="J865" s="171" t="s">
        <v>1720</v>
      </c>
      <c r="K865" s="181" t="s">
        <v>903</v>
      </c>
      <c r="L865" s="351" t="s">
        <v>8320</v>
      </c>
      <c r="M865" s="29" t="s">
        <v>8321</v>
      </c>
      <c r="N865" s="399" t="s">
        <v>8322</v>
      </c>
      <c r="O865" s="19" t="s">
        <v>1002</v>
      </c>
      <c r="P865" s="444" t="s">
        <v>4429</v>
      </c>
      <c r="Q865" s="426">
        <v>976000000</v>
      </c>
      <c r="R865" s="469"/>
      <c r="S865" s="468"/>
      <c r="T865" s="30"/>
      <c r="U865" s="233"/>
      <c r="V865" s="30"/>
      <c r="W865" s="30"/>
      <c r="X865" s="30"/>
    </row>
    <row r="866" spans="1:24" ht="51" customHeight="1">
      <c r="A866" s="14">
        <v>850</v>
      </c>
      <c r="B866" s="118">
        <v>44411</v>
      </c>
      <c r="C866" s="113"/>
      <c r="D866" s="116" t="s">
        <v>1002</v>
      </c>
      <c r="E866" s="116" t="s">
        <v>8323</v>
      </c>
      <c r="F866" s="131">
        <f t="shared" si="15"/>
        <v>44425</v>
      </c>
      <c r="H866" s="320" t="s">
        <v>8324</v>
      </c>
      <c r="I866" s="171" t="s">
        <v>6412</v>
      </c>
      <c r="J866" s="171" t="s">
        <v>2953</v>
      </c>
      <c r="K866" s="181" t="s">
        <v>425</v>
      </c>
      <c r="L866" s="230"/>
      <c r="M866" s="29"/>
      <c r="N866" s="218"/>
      <c r="O866" s="116" t="s">
        <v>1002</v>
      </c>
      <c r="P866" s="444"/>
      <c r="Q866" s="426"/>
      <c r="R866" s="468"/>
      <c r="S866" s="468"/>
      <c r="T866" s="30"/>
      <c r="U866" s="233"/>
      <c r="V866" s="30"/>
      <c r="W866" s="30"/>
      <c r="X866" s="30"/>
    </row>
    <row r="867" spans="1:24" ht="25.5" customHeight="1">
      <c r="A867" s="45">
        <v>851</v>
      </c>
      <c r="B867" s="118">
        <v>44411</v>
      </c>
      <c r="C867" s="113"/>
      <c r="D867" s="116" t="s">
        <v>15</v>
      </c>
      <c r="E867" s="116" t="s">
        <v>8325</v>
      </c>
      <c r="F867" s="553">
        <f t="shared" si="15"/>
        <v>44425</v>
      </c>
      <c r="G867" s="311"/>
      <c r="H867" s="558" t="s">
        <v>8326</v>
      </c>
      <c r="I867" s="557" t="s">
        <v>6417</v>
      </c>
      <c r="J867" s="181" t="s">
        <v>522</v>
      </c>
      <c r="K867" s="181" t="s">
        <v>407</v>
      </c>
      <c r="L867" s="98" t="s">
        <v>8327</v>
      </c>
      <c r="M867" s="29" t="s">
        <v>8306</v>
      </c>
      <c r="N867" s="98" t="s">
        <v>8328</v>
      </c>
      <c r="O867" s="192" t="s">
        <v>15</v>
      </c>
      <c r="P867" s="98">
        <v>0</v>
      </c>
      <c r="Q867" s="426">
        <v>0</v>
      </c>
      <c r="R867" s="468" t="s">
        <v>6459</v>
      </c>
      <c r="S867" s="468"/>
      <c r="T867" s="30"/>
      <c r="U867" s="529"/>
      <c r="V867" s="30"/>
      <c r="W867" s="225"/>
      <c r="X867" s="30"/>
    </row>
    <row r="868" spans="1:24" ht="45" customHeight="1">
      <c r="A868" s="14">
        <v>852</v>
      </c>
      <c r="B868" s="118">
        <v>44411</v>
      </c>
      <c r="C868" s="113"/>
      <c r="D868" s="116" t="s">
        <v>1002</v>
      </c>
      <c r="E868" s="30" t="s">
        <v>8329</v>
      </c>
      <c r="F868" s="131">
        <f t="shared" si="15"/>
        <v>44425</v>
      </c>
      <c r="H868" s="513" t="s">
        <v>8319</v>
      </c>
      <c r="I868" s="171" t="s">
        <v>6409</v>
      </c>
      <c r="J868" s="171" t="s">
        <v>1720</v>
      </c>
      <c r="K868" s="181" t="s">
        <v>903</v>
      </c>
      <c r="L868" s="351" t="s">
        <v>8320</v>
      </c>
      <c r="M868" s="29" t="s">
        <v>8321</v>
      </c>
      <c r="N868" s="399" t="s">
        <v>8322</v>
      </c>
      <c r="O868" s="116" t="s">
        <v>1002</v>
      </c>
      <c r="P868" s="444" t="s">
        <v>4429</v>
      </c>
      <c r="Q868" s="426">
        <v>976000000</v>
      </c>
      <c r="R868" s="474"/>
      <c r="S868" s="468"/>
      <c r="T868" s="30"/>
      <c r="U868" s="522"/>
      <c r="V868" s="30"/>
      <c r="W868" s="30"/>
      <c r="X868" s="30"/>
    </row>
    <row r="869" spans="1:24" ht="25.5" customHeight="1">
      <c r="A869" s="45">
        <v>853</v>
      </c>
      <c r="B869" s="118">
        <v>44411</v>
      </c>
      <c r="C869" s="113"/>
      <c r="D869" s="116" t="s">
        <v>1002</v>
      </c>
      <c r="E869" s="221" t="s">
        <v>997</v>
      </c>
      <c r="F869" s="131">
        <f t="shared" si="15"/>
        <v>44425</v>
      </c>
      <c r="H869" s="238" t="s">
        <v>1045</v>
      </c>
      <c r="I869" s="171" t="s">
        <v>6412</v>
      </c>
      <c r="J869" s="181" t="s">
        <v>522</v>
      </c>
      <c r="K869" s="181" t="s">
        <v>407</v>
      </c>
      <c r="L869" s="148"/>
      <c r="M869" s="29"/>
      <c r="N869" s="218"/>
      <c r="O869" s="116" t="s">
        <v>1002</v>
      </c>
      <c r="P869" s="444"/>
      <c r="Q869" s="426"/>
      <c r="R869" s="468"/>
      <c r="S869" s="468"/>
      <c r="T869" s="30"/>
      <c r="U869" s="233"/>
      <c r="V869" s="30"/>
      <c r="W869" s="30"/>
      <c r="X869" s="30"/>
    </row>
    <row r="870" spans="1:24" ht="45" customHeight="1">
      <c r="A870" s="14">
        <v>854</v>
      </c>
      <c r="B870" s="118">
        <v>44411</v>
      </c>
      <c r="C870" s="113"/>
      <c r="D870" s="116" t="s">
        <v>1002</v>
      </c>
      <c r="E870" s="116" t="s">
        <v>8330</v>
      </c>
      <c r="F870" s="131">
        <f t="shared" si="15"/>
        <v>44425</v>
      </c>
      <c r="H870" s="238" t="s">
        <v>8319</v>
      </c>
      <c r="I870" s="171" t="s">
        <v>6409</v>
      </c>
      <c r="J870" s="171" t="s">
        <v>1720</v>
      </c>
      <c r="K870" s="181" t="s">
        <v>903</v>
      </c>
      <c r="L870" s="351" t="s">
        <v>8320</v>
      </c>
      <c r="M870" s="29" t="s">
        <v>8321</v>
      </c>
      <c r="N870" s="399" t="s">
        <v>8322</v>
      </c>
      <c r="O870" s="116" t="s">
        <v>1002</v>
      </c>
      <c r="P870" s="444" t="s">
        <v>4429</v>
      </c>
      <c r="Q870" s="426">
        <v>976000000</v>
      </c>
      <c r="R870" s="429"/>
      <c r="S870" s="468"/>
      <c r="T870" s="30"/>
      <c r="U870" s="233"/>
      <c r="V870" s="30"/>
      <c r="W870" s="30"/>
      <c r="X870" s="30"/>
    </row>
    <row r="871" spans="1:24" ht="69" customHeight="1">
      <c r="A871" s="45">
        <v>855</v>
      </c>
      <c r="B871" s="118">
        <v>44411</v>
      </c>
      <c r="C871" s="113"/>
      <c r="D871" s="116" t="s">
        <v>5</v>
      </c>
      <c r="E871" s="222" t="s">
        <v>8208</v>
      </c>
      <c r="F871" s="131">
        <f t="shared" si="15"/>
        <v>44425</v>
      </c>
      <c r="H871" s="320" t="s">
        <v>8209</v>
      </c>
      <c r="I871" s="259" t="s">
        <v>6416</v>
      </c>
      <c r="J871" s="242" t="s">
        <v>2590</v>
      </c>
      <c r="K871" s="292" t="s">
        <v>5912</v>
      </c>
      <c r="L871" s="178"/>
      <c r="M871" s="118" t="s">
        <v>8331</v>
      </c>
      <c r="N871" s="98" t="s">
        <v>5463</v>
      </c>
      <c r="O871" s="116" t="s">
        <v>5</v>
      </c>
      <c r="P871" s="471"/>
      <c r="Q871" s="426"/>
      <c r="R871" s="472"/>
      <c r="S871" s="468"/>
      <c r="T871" s="30"/>
      <c r="U871" s="233"/>
      <c r="V871" s="30"/>
      <c r="W871" s="35"/>
      <c r="X871" s="35"/>
    </row>
    <row r="872" spans="1:24" ht="45" customHeight="1">
      <c r="A872" s="14">
        <v>856</v>
      </c>
      <c r="B872" s="118">
        <v>44411</v>
      </c>
      <c r="C872" s="113"/>
      <c r="D872" s="116" t="s">
        <v>15</v>
      </c>
      <c r="E872" s="30" t="s">
        <v>8332</v>
      </c>
      <c r="F872" s="131">
        <f t="shared" si="15"/>
        <v>44425</v>
      </c>
      <c r="G872" s="131"/>
      <c r="H872" s="239" t="s">
        <v>8333</v>
      </c>
      <c r="I872" s="171" t="s">
        <v>6408</v>
      </c>
      <c r="J872" s="171" t="s">
        <v>408</v>
      </c>
      <c r="K872" s="171" t="s">
        <v>964</v>
      </c>
      <c r="L872" s="98" t="s">
        <v>2826</v>
      </c>
      <c r="M872" s="46" t="s">
        <v>8321</v>
      </c>
      <c r="N872" s="302">
        <v>1017354</v>
      </c>
      <c r="O872" s="192" t="s">
        <v>15</v>
      </c>
      <c r="P872" s="178" t="s">
        <v>5476</v>
      </c>
      <c r="Q872" s="426">
        <v>371486634</v>
      </c>
      <c r="R872" s="468" t="s">
        <v>6459</v>
      </c>
      <c r="S872" s="468" t="s">
        <v>156</v>
      </c>
      <c r="T872" s="30" t="s">
        <v>8334</v>
      </c>
      <c r="U872" s="527">
        <v>7430000</v>
      </c>
      <c r="V872" s="278"/>
      <c r="W872" s="537" t="s">
        <v>8335</v>
      </c>
      <c r="X872" s="35" t="s">
        <v>14</v>
      </c>
    </row>
    <row r="873" spans="1:24" ht="25.5" customHeight="1">
      <c r="A873" s="45">
        <v>857</v>
      </c>
      <c r="B873" s="118">
        <v>44411</v>
      </c>
      <c r="C873" s="113"/>
      <c r="D873" s="113" t="s">
        <v>31</v>
      </c>
      <c r="E873" s="278" t="s">
        <v>412</v>
      </c>
      <c r="F873" s="131">
        <f t="shared" si="15"/>
        <v>44425</v>
      </c>
      <c r="G873" s="131"/>
      <c r="H873" s="239" t="s">
        <v>8336</v>
      </c>
      <c r="I873" s="171" t="s">
        <v>6412</v>
      </c>
      <c r="J873" s="171" t="s">
        <v>522</v>
      </c>
      <c r="K873" s="181" t="s">
        <v>407</v>
      </c>
      <c r="L873" s="185"/>
      <c r="M873" s="15" t="s">
        <v>8250</v>
      </c>
      <c r="N873" s="98" t="s">
        <v>8337</v>
      </c>
      <c r="O873" s="113" t="s">
        <v>31</v>
      </c>
      <c r="P873" s="113" t="s">
        <v>5252</v>
      </c>
      <c r="Q873" s="426">
        <v>1215000000</v>
      </c>
      <c r="R873" s="426" t="s">
        <v>5634</v>
      </c>
      <c r="S873" s="426"/>
      <c r="T873" s="30"/>
      <c r="U873" s="233"/>
      <c r="V873" s="278"/>
      <c r="W873" s="30"/>
      <c r="X873" s="30"/>
    </row>
    <row r="874" spans="1:24" ht="45" customHeight="1">
      <c r="A874" s="14">
        <v>858</v>
      </c>
      <c r="B874" s="118">
        <v>44411</v>
      </c>
      <c r="C874" s="113"/>
      <c r="D874" s="116" t="s">
        <v>27</v>
      </c>
      <c r="E874" s="116" t="s">
        <v>2155</v>
      </c>
      <c r="F874" s="131">
        <f t="shared" si="15"/>
        <v>44425</v>
      </c>
      <c r="H874" s="153" t="s">
        <v>6431</v>
      </c>
      <c r="I874" s="260" t="s">
        <v>6408</v>
      </c>
      <c r="J874" s="180" t="s">
        <v>125</v>
      </c>
      <c r="K874" s="180" t="s">
        <v>121</v>
      </c>
      <c r="L874" s="148">
        <v>926409</v>
      </c>
      <c r="M874" s="473" t="s">
        <v>8321</v>
      </c>
      <c r="N874" s="249">
        <v>1016623</v>
      </c>
      <c r="O874" s="153" t="s">
        <v>27</v>
      </c>
      <c r="P874" s="427" t="s">
        <v>4327</v>
      </c>
      <c r="Q874" s="426">
        <v>602034175</v>
      </c>
      <c r="R874" s="429" t="s">
        <v>6625</v>
      </c>
      <c r="S874" s="426"/>
      <c r="T874" s="30"/>
      <c r="U874" s="233"/>
      <c r="V874" s="278"/>
      <c r="W874" s="40"/>
      <c r="X874" s="40"/>
    </row>
    <row r="875" spans="1:24" ht="45" customHeight="1">
      <c r="A875" s="45">
        <v>859</v>
      </c>
      <c r="B875" s="118">
        <v>44412</v>
      </c>
      <c r="C875" s="113"/>
      <c r="D875" s="113" t="s">
        <v>31</v>
      </c>
      <c r="E875" s="116" t="s">
        <v>1197</v>
      </c>
      <c r="F875" s="131">
        <f t="shared" si="15"/>
        <v>44426</v>
      </c>
      <c r="H875" s="116" t="s">
        <v>8338</v>
      </c>
      <c r="I875" s="178" t="s">
        <v>6409</v>
      </c>
      <c r="J875" s="181" t="s">
        <v>1607</v>
      </c>
      <c r="K875" s="181" t="s">
        <v>426</v>
      </c>
      <c r="L875" s="98" t="s">
        <v>2813</v>
      </c>
      <c r="M875" s="29" t="s">
        <v>8339</v>
      </c>
      <c r="N875" s="117" t="s">
        <v>8340</v>
      </c>
      <c r="O875" s="113" t="s">
        <v>31</v>
      </c>
      <c r="P875" s="14" t="s">
        <v>5106</v>
      </c>
      <c r="Q875" s="426">
        <v>237907906</v>
      </c>
      <c r="R875" s="426" t="s">
        <v>5634</v>
      </c>
      <c r="S875" s="426"/>
      <c r="T875" s="30"/>
      <c r="U875" s="233"/>
      <c r="V875" s="278"/>
      <c r="W875" s="30"/>
      <c r="X875" s="30"/>
    </row>
    <row r="876" spans="1:24" ht="25.5" customHeight="1">
      <c r="A876" s="14">
        <v>860</v>
      </c>
      <c r="B876" s="118">
        <v>44412</v>
      </c>
      <c r="C876" s="113"/>
      <c r="D876" s="116" t="s">
        <v>27</v>
      </c>
      <c r="E876" s="116" t="s">
        <v>8341</v>
      </c>
      <c r="F876" s="131">
        <f t="shared" si="15"/>
        <v>44426</v>
      </c>
      <c r="H876" s="149" t="s">
        <v>8342</v>
      </c>
      <c r="I876" s="173" t="s">
        <v>6412</v>
      </c>
      <c r="J876" s="178" t="s">
        <v>1946</v>
      </c>
      <c r="K876" s="242" t="s">
        <v>416</v>
      </c>
      <c r="L876" s="148"/>
      <c r="M876" s="34" t="s">
        <v>8206</v>
      </c>
      <c r="N876" s="218">
        <v>925313</v>
      </c>
      <c r="O876" s="149" t="s">
        <v>27</v>
      </c>
      <c r="P876" s="444" t="s">
        <v>4429</v>
      </c>
      <c r="Q876" s="426">
        <v>1500000000</v>
      </c>
      <c r="R876" s="469"/>
      <c r="S876" s="468"/>
      <c r="T876" s="30"/>
      <c r="U876" s="233"/>
      <c r="V876" s="30"/>
      <c r="W876" s="22"/>
      <c r="X876" s="22"/>
    </row>
    <row r="877" spans="1:24" ht="45" customHeight="1">
      <c r="A877" s="45">
        <v>861</v>
      </c>
      <c r="B877" s="118">
        <v>44412</v>
      </c>
      <c r="C877" s="113"/>
      <c r="D877" s="116" t="s">
        <v>1002</v>
      </c>
      <c r="E877" s="116" t="s">
        <v>228</v>
      </c>
      <c r="F877" s="131">
        <f t="shared" si="15"/>
        <v>44426</v>
      </c>
      <c r="G877" s="131"/>
      <c r="H877" s="239" t="s">
        <v>8343</v>
      </c>
      <c r="I877" s="171" t="s">
        <v>6410</v>
      </c>
      <c r="J877" s="171" t="s">
        <v>2104</v>
      </c>
      <c r="K877" s="171" t="s">
        <v>414</v>
      </c>
      <c r="L877" s="351" t="s">
        <v>8344</v>
      </c>
      <c r="M877" s="29" t="s">
        <v>8321</v>
      </c>
      <c r="N877" s="586" t="s">
        <v>8345</v>
      </c>
      <c r="O877" s="116" t="s">
        <v>1002</v>
      </c>
      <c r="P877" s="14" t="s">
        <v>6475</v>
      </c>
      <c r="Q877" s="426">
        <v>144056700</v>
      </c>
      <c r="R877" s="475"/>
      <c r="S877" s="472"/>
      <c r="T877" s="30"/>
      <c r="U877" s="233"/>
      <c r="V877" s="30"/>
      <c r="W877" s="30"/>
      <c r="X877" s="30"/>
    </row>
    <row r="878" spans="1:24" ht="45" customHeight="1">
      <c r="A878" s="14">
        <v>862</v>
      </c>
      <c r="B878" s="118">
        <v>44412</v>
      </c>
      <c r="C878" s="113"/>
      <c r="D878" s="116" t="s">
        <v>1002</v>
      </c>
      <c r="E878" s="116" t="s">
        <v>228</v>
      </c>
      <c r="F878" s="131">
        <f t="shared" si="15"/>
        <v>44426</v>
      </c>
      <c r="G878" s="131"/>
      <c r="H878" s="239" t="s">
        <v>8346</v>
      </c>
      <c r="I878" s="171" t="s">
        <v>6410</v>
      </c>
      <c r="J878" s="171" t="s">
        <v>495</v>
      </c>
      <c r="K878" s="171" t="s">
        <v>409</v>
      </c>
      <c r="L878" s="351" t="s">
        <v>8347</v>
      </c>
      <c r="M878" s="29" t="s">
        <v>8321</v>
      </c>
      <c r="N878" s="399" t="s">
        <v>5586</v>
      </c>
      <c r="O878" s="116" t="s">
        <v>1002</v>
      </c>
      <c r="P878" s="443" t="s">
        <v>6475</v>
      </c>
      <c r="Q878" s="426">
        <v>400000000</v>
      </c>
      <c r="R878" s="426"/>
      <c r="S878" s="426"/>
      <c r="T878" s="30"/>
      <c r="U878" s="233"/>
      <c r="V878" s="30"/>
      <c r="W878" s="30"/>
      <c r="X878" s="30"/>
    </row>
    <row r="879" spans="1:24" ht="45" customHeight="1">
      <c r="A879" s="45">
        <v>863</v>
      </c>
      <c r="B879" s="118">
        <v>44412</v>
      </c>
      <c r="C879" s="113"/>
      <c r="D879" s="116" t="s">
        <v>27</v>
      </c>
      <c r="E879" s="116" t="s">
        <v>323</v>
      </c>
      <c r="F879" s="131">
        <f t="shared" si="15"/>
        <v>44426</v>
      </c>
      <c r="G879" s="131"/>
      <c r="H879" s="523" t="s">
        <v>8348</v>
      </c>
      <c r="I879" s="171" t="s">
        <v>6409</v>
      </c>
      <c r="J879" s="171" t="s">
        <v>2965</v>
      </c>
      <c r="K879" s="171" t="s">
        <v>530</v>
      </c>
      <c r="L879" s="148">
        <v>888788</v>
      </c>
      <c r="M879" s="29" t="s">
        <v>8255</v>
      </c>
      <c r="N879" s="218">
        <v>958184</v>
      </c>
      <c r="O879" s="116" t="s">
        <v>27</v>
      </c>
      <c r="P879" s="14" t="s">
        <v>5106</v>
      </c>
      <c r="Q879" s="426">
        <v>160000000</v>
      </c>
      <c r="R879" s="429"/>
      <c r="S879" s="426"/>
      <c r="T879" s="30"/>
      <c r="U879" s="233"/>
      <c r="V879" s="30"/>
      <c r="W879" s="30"/>
      <c r="X879" s="30"/>
    </row>
    <row r="880" spans="1:24" ht="45" customHeight="1">
      <c r="A880" s="14">
        <v>864</v>
      </c>
      <c r="B880" s="118">
        <v>44412</v>
      </c>
      <c r="C880" s="113"/>
      <c r="D880" s="116" t="s">
        <v>23</v>
      </c>
      <c r="E880" s="14" t="s">
        <v>3832</v>
      </c>
      <c r="F880" s="131">
        <f t="shared" si="15"/>
        <v>44426</v>
      </c>
      <c r="H880" s="238" t="s">
        <v>7915</v>
      </c>
      <c r="I880" s="548" t="s">
        <v>6416</v>
      </c>
      <c r="J880" s="252" t="s">
        <v>125</v>
      </c>
      <c r="K880" s="293" t="s">
        <v>121</v>
      </c>
      <c r="L880" s="98" t="s">
        <v>355</v>
      </c>
      <c r="M880" s="399">
        <v>44414</v>
      </c>
      <c r="N880" s="399" t="s">
        <v>8349</v>
      </c>
      <c r="O880" s="116" t="s">
        <v>23</v>
      </c>
      <c r="P880" s="231" t="s">
        <v>4327</v>
      </c>
      <c r="Q880" s="426">
        <v>769382438</v>
      </c>
      <c r="R880" s="442"/>
      <c r="S880" s="426"/>
      <c r="T880" s="30"/>
      <c r="U880" s="233"/>
      <c r="V880" s="30"/>
      <c r="W880" s="30"/>
      <c r="X880" s="30"/>
    </row>
    <row r="881" spans="1:121" ht="45" customHeight="1">
      <c r="A881" s="45">
        <v>865</v>
      </c>
      <c r="B881" s="118">
        <v>44412</v>
      </c>
      <c r="C881" s="113"/>
      <c r="D881" s="116" t="s">
        <v>1002</v>
      </c>
      <c r="E881" s="241" t="s">
        <v>8350</v>
      </c>
      <c r="F881" s="131">
        <f t="shared" si="15"/>
        <v>44426</v>
      </c>
      <c r="G881" s="131"/>
      <c r="H881" s="549" t="s">
        <v>8351</v>
      </c>
      <c r="I881" s="171" t="s">
        <v>6414</v>
      </c>
      <c r="J881" s="235" t="s">
        <v>5668</v>
      </c>
      <c r="K881" s="171" t="s">
        <v>425</v>
      </c>
      <c r="L881" s="399" t="s">
        <v>8352</v>
      </c>
      <c r="M881" s="29" t="s">
        <v>8353</v>
      </c>
      <c r="N881" s="399" t="s">
        <v>8354</v>
      </c>
      <c r="O881" s="116" t="s">
        <v>1002</v>
      </c>
      <c r="P881" s="192"/>
      <c r="Q881" s="426"/>
      <c r="R881" s="429"/>
      <c r="S881" s="477"/>
      <c r="T881" s="30"/>
      <c r="U881" s="233"/>
      <c r="V881" s="30"/>
      <c r="W881" s="30"/>
      <c r="X881" s="30"/>
    </row>
    <row r="882" spans="1:121" ht="45" customHeight="1">
      <c r="A882" s="14">
        <v>866</v>
      </c>
      <c r="B882" s="118">
        <v>44412</v>
      </c>
      <c r="C882" s="113"/>
      <c r="D882" s="113" t="s">
        <v>31</v>
      </c>
      <c r="E882" s="241" t="s">
        <v>8355</v>
      </c>
      <c r="F882" s="131">
        <f t="shared" si="15"/>
        <v>44426</v>
      </c>
      <c r="G882" s="131"/>
      <c r="H882" s="275" t="s">
        <v>8356</v>
      </c>
      <c r="I882" s="171" t="s">
        <v>6409</v>
      </c>
      <c r="J882" s="178" t="s">
        <v>897</v>
      </c>
      <c r="K882" s="181" t="s">
        <v>409</v>
      </c>
      <c r="L882" s="98" t="s">
        <v>5547</v>
      </c>
      <c r="M882" s="118" t="s">
        <v>8353</v>
      </c>
      <c r="N882" s="98" t="s">
        <v>8357</v>
      </c>
      <c r="O882" s="113" t="s">
        <v>31</v>
      </c>
      <c r="P882" s="304" t="s">
        <v>4370</v>
      </c>
      <c r="Q882" s="426">
        <v>266000000</v>
      </c>
      <c r="R882" s="426" t="s">
        <v>5634</v>
      </c>
      <c r="S882" s="426"/>
      <c r="T882" s="30"/>
      <c r="U882" s="233"/>
      <c r="V882" s="30"/>
      <c r="W882" s="30"/>
      <c r="X882" s="30"/>
    </row>
    <row r="883" spans="1:121" ht="45" customHeight="1">
      <c r="A883" s="45">
        <v>867</v>
      </c>
      <c r="B883" s="118">
        <v>44412</v>
      </c>
      <c r="C883" s="113"/>
      <c r="D883" s="116" t="s">
        <v>27</v>
      </c>
      <c r="E883" s="241" t="s">
        <v>2155</v>
      </c>
      <c r="F883" s="131">
        <f t="shared" si="15"/>
        <v>44426</v>
      </c>
      <c r="G883" s="131"/>
      <c r="H883" s="239" t="s">
        <v>8358</v>
      </c>
      <c r="I883" s="171" t="s">
        <v>6409</v>
      </c>
      <c r="J883" s="171" t="s">
        <v>125</v>
      </c>
      <c r="K883" s="171" t="s">
        <v>121</v>
      </c>
      <c r="L883" s="148">
        <v>942114</v>
      </c>
      <c r="M883" s="15" t="s">
        <v>8339</v>
      </c>
      <c r="N883" s="148">
        <v>989595</v>
      </c>
      <c r="O883" s="116" t="s">
        <v>27</v>
      </c>
      <c r="P883" s="427" t="s">
        <v>4327</v>
      </c>
      <c r="Q883" s="426">
        <v>427500000</v>
      </c>
      <c r="R883" s="426"/>
      <c r="S883" s="426"/>
      <c r="T883" s="30"/>
      <c r="U883" s="233"/>
      <c r="V883" s="30"/>
      <c r="W883" s="30"/>
      <c r="X883" s="30"/>
    </row>
    <row r="884" spans="1:121" ht="45" customHeight="1">
      <c r="A884" s="14">
        <v>868</v>
      </c>
      <c r="B884" s="118">
        <v>44413</v>
      </c>
      <c r="C884" s="113"/>
      <c r="D884" s="116" t="s">
        <v>27</v>
      </c>
      <c r="E884" s="14" t="s">
        <v>2769</v>
      </c>
      <c r="F884" s="131">
        <f t="shared" si="15"/>
        <v>44427</v>
      </c>
      <c r="G884" s="131"/>
      <c r="H884" s="239" t="s">
        <v>8359</v>
      </c>
      <c r="I884" s="171" t="s">
        <v>6409</v>
      </c>
      <c r="J884" s="171" t="s">
        <v>6779</v>
      </c>
      <c r="K884" s="171" t="s">
        <v>422</v>
      </c>
      <c r="L884" s="148">
        <v>942845</v>
      </c>
      <c r="M884" s="15" t="s">
        <v>8353</v>
      </c>
      <c r="N884" s="148">
        <v>1023562</v>
      </c>
      <c r="O884" s="116" t="s">
        <v>27</v>
      </c>
      <c r="P884" s="443" t="s">
        <v>5351</v>
      </c>
      <c r="Q884" s="426">
        <v>200000000</v>
      </c>
      <c r="R884" s="426"/>
      <c r="S884" s="426"/>
      <c r="T884" s="30"/>
      <c r="U884" s="233"/>
      <c r="V884" s="30"/>
      <c r="W884" s="30"/>
      <c r="X884" s="30"/>
    </row>
    <row r="885" spans="1:121" ht="45" customHeight="1">
      <c r="A885" s="45">
        <v>869</v>
      </c>
      <c r="B885" s="118">
        <v>44413</v>
      </c>
      <c r="C885" s="113"/>
      <c r="D885" s="116" t="s">
        <v>1002</v>
      </c>
      <c r="E885" s="189" t="s">
        <v>8360</v>
      </c>
      <c r="F885" s="131">
        <f t="shared" si="15"/>
        <v>44427</v>
      </c>
      <c r="G885" s="131"/>
      <c r="H885" s="239" t="s">
        <v>8361</v>
      </c>
      <c r="I885" s="171" t="s">
        <v>6412</v>
      </c>
      <c r="J885" s="171" t="s">
        <v>1059</v>
      </c>
      <c r="K885" s="171" t="s">
        <v>1060</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1002</v>
      </c>
      <c r="E886" s="241" t="s">
        <v>8362</v>
      </c>
      <c r="F886" s="131">
        <f t="shared" si="15"/>
        <v>44428</v>
      </c>
      <c r="G886" s="131"/>
      <c r="H886" s="239" t="s">
        <v>8363</v>
      </c>
      <c r="I886" s="171" t="s">
        <v>6412</v>
      </c>
      <c r="J886" s="171" t="s">
        <v>522</v>
      </c>
      <c r="K886" s="181" t="s">
        <v>407</v>
      </c>
      <c r="L886" s="185"/>
      <c r="M886" s="29" t="s">
        <v>8230</v>
      </c>
      <c r="N886" s="399" t="s">
        <v>8364</v>
      </c>
      <c r="O886" s="116"/>
      <c r="P886" s="443"/>
      <c r="Q886" s="426"/>
      <c r="R886" s="426"/>
      <c r="S886" s="426"/>
      <c r="T886" s="30"/>
      <c r="U886" s="233"/>
      <c r="V886" s="30"/>
      <c r="W886" s="30"/>
      <c r="X886" s="30"/>
    </row>
    <row r="887" spans="1:121" ht="45" customHeight="1">
      <c r="A887" s="45">
        <v>871</v>
      </c>
      <c r="B887" s="118">
        <v>44414</v>
      </c>
      <c r="C887" s="113"/>
      <c r="D887" s="116" t="s">
        <v>34</v>
      </c>
      <c r="E887" s="241" t="s">
        <v>8365</v>
      </c>
      <c r="F887" s="131">
        <f t="shared" si="15"/>
        <v>44428</v>
      </c>
      <c r="G887" s="131"/>
      <c r="H887" s="239" t="s">
        <v>8366</v>
      </c>
      <c r="I887" s="171" t="s">
        <v>6417</v>
      </c>
      <c r="J887" s="171" t="s">
        <v>335</v>
      </c>
      <c r="K887" s="171" t="s">
        <v>6973</v>
      </c>
      <c r="L887" s="185"/>
      <c r="M887" s="15">
        <v>44426</v>
      </c>
      <c r="N887" s="148">
        <v>1029771</v>
      </c>
      <c r="O887" s="116" t="s">
        <v>34</v>
      </c>
      <c r="P887" s="14" t="s">
        <v>6475</v>
      </c>
      <c r="Q887" s="426">
        <v>1200000000</v>
      </c>
      <c r="R887" s="426"/>
      <c r="S887" s="426"/>
      <c r="T887" s="30"/>
      <c r="U887" s="233"/>
      <c r="V887" s="30"/>
      <c r="W887" s="35"/>
      <c r="X887" s="35"/>
    </row>
    <row r="888" spans="1:121" ht="45" customHeight="1">
      <c r="A888" s="14">
        <v>872</v>
      </c>
      <c r="B888" s="118">
        <v>44414</v>
      </c>
      <c r="C888" s="113"/>
      <c r="D888" s="149" t="s">
        <v>15</v>
      </c>
      <c r="E888" s="241" t="s">
        <v>8367</v>
      </c>
      <c r="F888" s="131">
        <f t="shared" si="15"/>
        <v>44428</v>
      </c>
      <c r="G888" s="131"/>
      <c r="H888" s="239" t="s">
        <v>8368</v>
      </c>
      <c r="I888" s="171" t="s">
        <v>6408</v>
      </c>
      <c r="J888" s="235" t="s">
        <v>442</v>
      </c>
      <c r="K888" s="171" t="s">
        <v>1097</v>
      </c>
      <c r="L888" s="98">
        <v>0</v>
      </c>
      <c r="M888" s="399" t="s">
        <v>8230</v>
      </c>
      <c r="N888" s="178" t="s">
        <v>8369</v>
      </c>
      <c r="O888" s="149" t="s">
        <v>15</v>
      </c>
      <c r="P888" s="14" t="s">
        <v>4429</v>
      </c>
      <c r="Q888" s="426">
        <v>2600000000</v>
      </c>
      <c r="R888" s="468" t="s">
        <v>6459</v>
      </c>
      <c r="S888" s="468" t="s">
        <v>4669</v>
      </c>
      <c r="T888" s="30" t="s">
        <v>8370</v>
      </c>
      <c r="U888" s="528">
        <v>20000000</v>
      </c>
      <c r="V888" s="278"/>
      <c r="W888" s="235" t="s">
        <v>8371</v>
      </c>
      <c r="X888" s="30"/>
    </row>
    <row r="889" spans="1:121" ht="71.25" customHeight="1">
      <c r="A889" s="45">
        <v>873</v>
      </c>
      <c r="B889" s="118">
        <v>44417</v>
      </c>
      <c r="C889" s="113"/>
      <c r="D889" s="113" t="s">
        <v>1002</v>
      </c>
      <c r="E889" s="486" t="s">
        <v>538</v>
      </c>
      <c r="F889" s="131">
        <f t="shared" si="15"/>
        <v>44431</v>
      </c>
      <c r="G889" s="131"/>
      <c r="H889" s="239" t="s">
        <v>8372</v>
      </c>
      <c r="I889" s="171" t="s">
        <v>6409</v>
      </c>
      <c r="J889" s="171" t="s">
        <v>435</v>
      </c>
      <c r="K889" s="294" t="s">
        <v>409</v>
      </c>
      <c r="L889" s="351" t="s">
        <v>8373</v>
      </c>
      <c r="M889" s="29" t="s">
        <v>8374</v>
      </c>
      <c r="N889" s="399" t="s">
        <v>8375</v>
      </c>
      <c r="O889" s="116" t="s">
        <v>1002</v>
      </c>
      <c r="P889" s="444" t="s">
        <v>4429</v>
      </c>
      <c r="Q889" s="426">
        <v>529860336</v>
      </c>
      <c r="R889" s="442"/>
      <c r="S889" s="426"/>
      <c r="T889" s="30"/>
      <c r="U889" s="233"/>
      <c r="V889" s="30"/>
      <c r="W889" s="22"/>
      <c r="X889" s="22"/>
    </row>
    <row r="890" spans="1:121" ht="45" customHeight="1">
      <c r="A890" s="14">
        <v>874</v>
      </c>
      <c r="B890" s="118">
        <v>44417</v>
      </c>
      <c r="C890" s="113"/>
      <c r="D890" s="113" t="s">
        <v>1002</v>
      </c>
      <c r="E890" s="478" t="s">
        <v>8376</v>
      </c>
      <c r="F890" s="131">
        <f t="shared" si="15"/>
        <v>44431</v>
      </c>
      <c r="G890" s="131"/>
      <c r="H890" s="239" t="s">
        <v>8377</v>
      </c>
      <c r="I890" s="171" t="s">
        <v>6409</v>
      </c>
      <c r="J890" s="171" t="s">
        <v>522</v>
      </c>
      <c r="K890" s="181" t="s">
        <v>407</v>
      </c>
      <c r="L890" s="301"/>
      <c r="M890" s="29" t="s">
        <v>8374</v>
      </c>
      <c r="N890" s="399" t="s">
        <v>8378</v>
      </c>
      <c r="O890" s="116" t="s">
        <v>1002</v>
      </c>
      <c r="P890" s="14" t="s">
        <v>6475</v>
      </c>
      <c r="Q890" s="426">
        <v>850000000</v>
      </c>
      <c r="R890" s="433"/>
      <c r="S890" s="433"/>
      <c r="T890" s="30"/>
      <c r="U890" s="233"/>
      <c r="V890" s="30"/>
      <c r="W890" s="30"/>
      <c r="X890" s="30"/>
    </row>
    <row r="891" spans="1:121" ht="45" customHeight="1">
      <c r="A891" s="45">
        <v>875</v>
      </c>
      <c r="B891" s="118">
        <v>44417</v>
      </c>
      <c r="C891" s="315"/>
      <c r="D891" s="489" t="s">
        <v>31</v>
      </c>
      <c r="E891" s="423" t="s">
        <v>4194</v>
      </c>
      <c r="F891" s="131">
        <f t="shared" si="15"/>
        <v>44431</v>
      </c>
      <c r="G891" s="131"/>
      <c r="H891" s="239" t="s">
        <v>8379</v>
      </c>
      <c r="I891" s="171" t="s">
        <v>6411</v>
      </c>
      <c r="J891" s="171" t="s">
        <v>522</v>
      </c>
      <c r="K891" s="181" t="s">
        <v>407</v>
      </c>
      <c r="L891" s="98" t="s">
        <v>8380</v>
      </c>
      <c r="M891" s="15" t="s">
        <v>8353</v>
      </c>
      <c r="N891" s="98" t="s">
        <v>8381</v>
      </c>
      <c r="O891" s="113" t="s">
        <v>31</v>
      </c>
      <c r="P891" s="113" t="s">
        <v>5252</v>
      </c>
      <c r="Q891" s="426">
        <v>9900000000</v>
      </c>
      <c r="R891" s="434"/>
      <c r="S891" s="426"/>
      <c r="T891" s="30"/>
      <c r="U891" s="233"/>
      <c r="V891" s="30"/>
      <c r="W891" s="30"/>
      <c r="X891" s="30"/>
    </row>
    <row r="892" spans="1:121" ht="45" customHeight="1">
      <c r="A892" s="14">
        <v>876</v>
      </c>
      <c r="B892" s="118">
        <v>44417</v>
      </c>
      <c r="C892" s="315"/>
      <c r="D892" s="425" t="s">
        <v>31</v>
      </c>
      <c r="E892" s="478" t="s">
        <v>7799</v>
      </c>
      <c r="F892" s="131">
        <f t="shared" si="15"/>
        <v>44431</v>
      </c>
      <c r="G892" s="131"/>
      <c r="H892" s="239" t="s">
        <v>506</v>
      </c>
      <c r="I892" s="171" t="s">
        <v>6409</v>
      </c>
      <c r="J892" s="178" t="s">
        <v>125</v>
      </c>
      <c r="K892" s="171" t="s">
        <v>121</v>
      </c>
      <c r="L892" s="98" t="s">
        <v>8382</v>
      </c>
      <c r="M892" s="15" t="s">
        <v>8374</v>
      </c>
      <c r="N892" s="98" t="s">
        <v>2949</v>
      </c>
      <c r="O892" s="113" t="s">
        <v>31</v>
      </c>
      <c r="P892" s="443" t="s">
        <v>4327</v>
      </c>
      <c r="Q892" s="426">
        <v>2070838700</v>
      </c>
      <c r="R892" s="426" t="s">
        <v>5634</v>
      </c>
      <c r="S892" s="426"/>
      <c r="T892" s="30"/>
      <c r="U892" s="233"/>
      <c r="V892" s="30"/>
      <c r="W892" s="30"/>
      <c r="X892" s="30"/>
    </row>
    <row r="893" spans="1:121" ht="45" customHeight="1">
      <c r="A893" s="45">
        <v>877</v>
      </c>
      <c r="B893" s="118">
        <v>44417</v>
      </c>
      <c r="C893" s="315"/>
      <c r="D893" s="488" t="s">
        <v>31</v>
      </c>
      <c r="E893" s="423" t="s">
        <v>8383</v>
      </c>
      <c r="F893" s="131">
        <f t="shared" si="15"/>
        <v>44431</v>
      </c>
      <c r="G893" s="131"/>
      <c r="H893" s="239" t="s">
        <v>8384</v>
      </c>
      <c r="I893" s="171" t="s">
        <v>6409</v>
      </c>
      <c r="J893" s="178" t="s">
        <v>125</v>
      </c>
      <c r="K893" s="171" t="s">
        <v>121</v>
      </c>
      <c r="L893" s="98" t="s">
        <v>8385</v>
      </c>
      <c r="M893" s="15" t="s">
        <v>8321</v>
      </c>
      <c r="N893" s="98" t="s">
        <v>8386</v>
      </c>
      <c r="O893" s="113" t="s">
        <v>31</v>
      </c>
      <c r="P893" s="443" t="s">
        <v>4327</v>
      </c>
      <c r="Q893" s="426">
        <v>15730860000</v>
      </c>
      <c r="R893" s="426"/>
      <c r="S893" s="426"/>
      <c r="T893" s="30"/>
      <c r="U893" s="233"/>
      <c r="V893" s="30"/>
      <c r="W893" s="30"/>
      <c r="X893" s="30"/>
    </row>
    <row r="894" spans="1:121" ht="45" customHeight="1">
      <c r="A894" s="14">
        <v>878</v>
      </c>
      <c r="B894" s="118">
        <v>44418</v>
      </c>
      <c r="C894" s="113"/>
      <c r="D894" s="113" t="s">
        <v>15</v>
      </c>
      <c r="E894" s="423" t="s">
        <v>1131</v>
      </c>
      <c r="F894" s="131">
        <f t="shared" si="15"/>
        <v>44432</v>
      </c>
      <c r="H894" s="328" t="s">
        <v>8186</v>
      </c>
      <c r="I894" s="178" t="s">
        <v>6416</v>
      </c>
      <c r="J894" s="287" t="s">
        <v>8187</v>
      </c>
      <c r="K894" s="287" t="s">
        <v>853</v>
      </c>
      <c r="L894" s="98">
        <v>0</v>
      </c>
      <c r="M894" s="399" t="s">
        <v>8339</v>
      </c>
      <c r="N894" s="178" t="s">
        <v>8387</v>
      </c>
      <c r="O894" s="116" t="s">
        <v>15</v>
      </c>
      <c r="P894" s="98">
        <v>0</v>
      </c>
      <c r="Q894" s="426"/>
      <c r="R894" s="426"/>
      <c r="S894" s="426"/>
      <c r="T894" s="30"/>
      <c r="U894" s="233"/>
      <c r="V894" s="30"/>
      <c r="W894" s="30"/>
      <c r="X894" s="30"/>
    </row>
    <row r="895" spans="1:121" ht="45" customHeight="1">
      <c r="A895" s="45">
        <v>879</v>
      </c>
      <c r="B895" s="118">
        <v>44418</v>
      </c>
      <c r="C895" s="113"/>
      <c r="D895" s="490" t="s">
        <v>1002</v>
      </c>
      <c r="E895" s="278" t="s">
        <v>8388</v>
      </c>
      <c r="F895" s="131">
        <f t="shared" si="15"/>
        <v>44432</v>
      </c>
      <c r="G895" s="131"/>
      <c r="H895" s="239" t="s">
        <v>8389</v>
      </c>
      <c r="I895" s="171" t="s">
        <v>6411</v>
      </c>
      <c r="J895" s="171" t="s">
        <v>6965</v>
      </c>
      <c r="K895" s="171" t="s">
        <v>450</v>
      </c>
      <c r="L895" s="351" t="s">
        <v>8390</v>
      </c>
      <c r="M895" s="15">
        <v>44426</v>
      </c>
      <c r="N895" s="98" t="s">
        <v>8391</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2959</v>
      </c>
      <c r="F896" s="131">
        <f t="shared" si="15"/>
        <v>44432</v>
      </c>
      <c r="H896" s="238" t="s">
        <v>8392</v>
      </c>
      <c r="I896" s="178" t="s">
        <v>6409</v>
      </c>
      <c r="J896" s="181" t="s">
        <v>1059</v>
      </c>
      <c r="K896" s="181" t="s">
        <v>1060</v>
      </c>
      <c r="L896" s="98" t="s">
        <v>8393</v>
      </c>
      <c r="M896" s="399">
        <v>44432</v>
      </c>
      <c r="N896" s="399" t="s">
        <v>8394</v>
      </c>
      <c r="O896" s="116" t="s">
        <v>23</v>
      </c>
      <c r="P896" s="14" t="s">
        <v>6475</v>
      </c>
      <c r="Q896" s="426">
        <v>680000000</v>
      </c>
      <c r="R896" s="426"/>
      <c r="S896" s="426"/>
      <c r="T896" s="30"/>
      <c r="U896" s="233"/>
      <c r="V896" s="30"/>
      <c r="W896" s="30"/>
      <c r="X896" s="30"/>
    </row>
    <row r="897" spans="1:24" ht="45" customHeight="1">
      <c r="A897" s="45">
        <v>881</v>
      </c>
      <c r="B897" s="118">
        <v>44418</v>
      </c>
      <c r="C897" s="113"/>
      <c r="D897" s="113" t="s">
        <v>27</v>
      </c>
      <c r="E897" s="487" t="s">
        <v>7312</v>
      </c>
      <c r="F897" s="131">
        <f t="shared" si="15"/>
        <v>44432</v>
      </c>
      <c r="H897" s="238" t="s">
        <v>8395</v>
      </c>
      <c r="I897" s="178" t="s">
        <v>6409</v>
      </c>
      <c r="J897" s="178" t="s">
        <v>119</v>
      </c>
      <c r="K897" s="178" t="s">
        <v>409</v>
      </c>
      <c r="L897" s="32" t="s">
        <v>2886</v>
      </c>
      <c r="M897" s="29" t="s">
        <v>8396</v>
      </c>
      <c r="N897" s="218">
        <v>1065566</v>
      </c>
      <c r="O897" s="116" t="s">
        <v>27</v>
      </c>
      <c r="P897" s="444" t="s">
        <v>5106</v>
      </c>
      <c r="Q897" s="426">
        <v>400000000</v>
      </c>
      <c r="R897" s="468"/>
      <c r="S897" s="468"/>
      <c r="T897" s="30"/>
      <c r="U897" s="233"/>
      <c r="V897" s="30"/>
      <c r="W897" s="30"/>
      <c r="X897" s="30"/>
    </row>
    <row r="898" spans="1:24" ht="45" customHeight="1">
      <c r="A898" s="14">
        <v>882</v>
      </c>
      <c r="B898" s="118">
        <v>44419</v>
      </c>
      <c r="C898" s="113"/>
      <c r="D898" s="113" t="s">
        <v>10</v>
      </c>
      <c r="E898" s="486" t="s">
        <v>8397</v>
      </c>
      <c r="F898" s="131">
        <f t="shared" si="15"/>
        <v>44433</v>
      </c>
      <c r="H898" s="238" t="s">
        <v>8398</v>
      </c>
      <c r="I898" s="178" t="s">
        <v>6409</v>
      </c>
      <c r="J898" s="181" t="s">
        <v>522</v>
      </c>
      <c r="K898" s="181" t="s">
        <v>407</v>
      </c>
      <c r="L898" s="148">
        <v>991056</v>
      </c>
      <c r="M898" s="118" t="s">
        <v>8396</v>
      </c>
      <c r="N898" s="249">
        <v>1063009</v>
      </c>
      <c r="O898" s="116" t="s">
        <v>10</v>
      </c>
      <c r="P898" s="14" t="s">
        <v>6475</v>
      </c>
      <c r="Q898" s="426">
        <v>2800000000</v>
      </c>
      <c r="R898" s="468" t="s">
        <v>5634</v>
      </c>
      <c r="S898" s="468"/>
      <c r="T898" s="30"/>
      <c r="U898" s="233"/>
      <c r="V898" s="30"/>
      <c r="W898" s="30"/>
      <c r="X898" s="30"/>
    </row>
    <row r="899" spans="1:24" ht="45" customHeight="1">
      <c r="A899" s="45">
        <v>883</v>
      </c>
      <c r="B899" s="118">
        <v>44419</v>
      </c>
      <c r="C899" s="113"/>
      <c r="D899" s="153" t="s">
        <v>10</v>
      </c>
      <c r="E899" s="241" t="s">
        <v>394</v>
      </c>
      <c r="F899" s="131">
        <f t="shared" si="15"/>
        <v>44433</v>
      </c>
      <c r="H899" s="238" t="s">
        <v>8399</v>
      </c>
      <c r="I899" s="178" t="s">
        <v>6409</v>
      </c>
      <c r="J899" s="181" t="s">
        <v>8400</v>
      </c>
      <c r="K899" s="181" t="s">
        <v>121</v>
      </c>
      <c r="L899" s="148">
        <v>990691</v>
      </c>
      <c r="M899" s="29" t="s">
        <v>8401</v>
      </c>
      <c r="N899" s="98" t="s">
        <v>8402</v>
      </c>
      <c r="O899" s="116" t="s">
        <v>10</v>
      </c>
      <c r="P899" s="427" t="s">
        <v>4327</v>
      </c>
      <c r="Q899" s="426">
        <v>220000000</v>
      </c>
      <c r="R899" s="468"/>
      <c r="S899" s="468"/>
      <c r="T899" s="30"/>
      <c r="U899" s="233"/>
      <c r="V899" s="30"/>
      <c r="W899" s="30"/>
      <c r="X899" s="30"/>
    </row>
    <row r="900" spans="1:24" ht="45" customHeight="1">
      <c r="A900" s="14">
        <v>884</v>
      </c>
      <c r="B900" s="118">
        <v>44419</v>
      </c>
      <c r="C900" s="113"/>
      <c r="D900" s="116" t="s">
        <v>23</v>
      </c>
      <c r="E900" s="276" t="s">
        <v>775</v>
      </c>
      <c r="F900" s="131">
        <f t="shared" si="15"/>
        <v>44433</v>
      </c>
      <c r="H900" s="238" t="s">
        <v>8403</v>
      </c>
      <c r="I900" s="261" t="s">
        <v>6412</v>
      </c>
      <c r="J900" s="171" t="s">
        <v>8404</v>
      </c>
      <c r="K900" s="171" t="s">
        <v>409</v>
      </c>
      <c r="L900" s="98" t="s">
        <v>355</v>
      </c>
      <c r="M900" s="399">
        <v>44425</v>
      </c>
      <c r="N900" s="399" t="s">
        <v>8405</v>
      </c>
      <c r="O900" s="116" t="s">
        <v>23</v>
      </c>
      <c r="P900" s="281" t="s">
        <v>4370</v>
      </c>
      <c r="Q900" s="426">
        <v>60000000</v>
      </c>
      <c r="R900" s="281"/>
      <c r="S900" s="468"/>
      <c r="T900" s="30"/>
      <c r="U900" s="233"/>
      <c r="V900" s="30"/>
      <c r="W900" s="30"/>
      <c r="X900" s="30"/>
    </row>
    <row r="901" spans="1:24" ht="45" customHeight="1">
      <c r="A901" s="45">
        <v>885</v>
      </c>
      <c r="B901" s="118">
        <v>44419</v>
      </c>
      <c r="C901" s="113"/>
      <c r="D901" s="116" t="s">
        <v>34</v>
      </c>
      <c r="E901" s="113" t="s">
        <v>236</v>
      </c>
      <c r="F901" s="131">
        <f t="shared" si="15"/>
        <v>44433</v>
      </c>
      <c r="H901" s="238" t="s">
        <v>8406</v>
      </c>
      <c r="I901" s="178" t="s">
        <v>6409</v>
      </c>
      <c r="J901" s="171" t="s">
        <v>1959</v>
      </c>
      <c r="K901" s="171" t="s">
        <v>121</v>
      </c>
      <c r="L901" s="98" t="s">
        <v>8407</v>
      </c>
      <c r="M901" s="29">
        <v>44433</v>
      </c>
      <c r="N901" s="218">
        <v>1072871</v>
      </c>
      <c r="O901" s="116" t="s">
        <v>34</v>
      </c>
      <c r="P901" s="427" t="s">
        <v>4327</v>
      </c>
      <c r="Q901" s="426">
        <v>70000000</v>
      </c>
      <c r="R901" s="468"/>
      <c r="S901" s="468"/>
      <c r="T901" s="30"/>
      <c r="U901" s="233"/>
      <c r="V901" s="30"/>
      <c r="W901" s="30"/>
      <c r="X901" s="30"/>
    </row>
    <row r="902" spans="1:24" ht="45" customHeight="1">
      <c r="A902" s="14">
        <v>886</v>
      </c>
      <c r="B902" s="118">
        <v>44419</v>
      </c>
      <c r="C902" s="113"/>
      <c r="D902" s="116" t="s">
        <v>27</v>
      </c>
      <c r="E902" s="241" t="s">
        <v>8004</v>
      </c>
      <c r="F902" s="131">
        <f t="shared" si="15"/>
        <v>44433</v>
      </c>
      <c r="H902" s="238" t="s">
        <v>8005</v>
      </c>
      <c r="I902" s="178" t="s">
        <v>6417</v>
      </c>
      <c r="J902" s="171" t="s">
        <v>1946</v>
      </c>
      <c r="K902" s="171" t="s">
        <v>416</v>
      </c>
      <c r="L902" s="230"/>
      <c r="M902" s="118" t="s">
        <v>8321</v>
      </c>
      <c r="N902" s="249">
        <v>1003474</v>
      </c>
      <c r="O902" s="116" t="s">
        <v>27</v>
      </c>
      <c r="P902" s="14" t="s">
        <v>6475</v>
      </c>
      <c r="Q902" s="426">
        <v>1500000000</v>
      </c>
      <c r="R902" s="469"/>
      <c r="S902" s="468"/>
      <c r="T902" s="30"/>
      <c r="U902" s="233"/>
      <c r="V902" s="30"/>
      <c r="W902" s="30"/>
      <c r="X902" s="30"/>
    </row>
    <row r="903" spans="1:24" ht="45" customHeight="1">
      <c r="A903" s="45">
        <v>887</v>
      </c>
      <c r="B903" s="118">
        <v>44419</v>
      </c>
      <c r="C903" s="113"/>
      <c r="D903" s="116" t="s">
        <v>10</v>
      </c>
      <c r="E903" s="241" t="s">
        <v>2806</v>
      </c>
      <c r="F903" s="131">
        <f t="shared" si="15"/>
        <v>44433</v>
      </c>
      <c r="H903" s="238" t="s">
        <v>8408</v>
      </c>
      <c r="I903" s="178" t="s">
        <v>6409</v>
      </c>
      <c r="J903" s="181" t="s">
        <v>275</v>
      </c>
      <c r="K903" s="181" t="s">
        <v>121</v>
      </c>
      <c r="L903" s="148">
        <v>989960</v>
      </c>
      <c r="M903" s="29" t="s">
        <v>8401</v>
      </c>
      <c r="N903" s="218">
        <v>1070314</v>
      </c>
      <c r="O903" s="116" t="s">
        <v>10</v>
      </c>
      <c r="P903" s="427" t="s">
        <v>4327</v>
      </c>
      <c r="Q903" s="426">
        <v>120388237</v>
      </c>
      <c r="R903" s="468"/>
      <c r="S903" s="468"/>
      <c r="T903" s="30"/>
      <c r="U903" s="233"/>
      <c r="V903" s="30"/>
      <c r="W903" s="30"/>
      <c r="X903" s="30"/>
    </row>
    <row r="904" spans="1:24" ht="45" customHeight="1">
      <c r="A904" s="14">
        <v>888</v>
      </c>
      <c r="B904" s="118">
        <v>44420</v>
      </c>
      <c r="C904" s="113"/>
      <c r="D904" s="425" t="s">
        <v>31</v>
      </c>
      <c r="E904" s="423" t="s">
        <v>8409</v>
      </c>
      <c r="F904" s="553">
        <f t="shared" si="15"/>
        <v>44434</v>
      </c>
      <c r="G904" s="311"/>
      <c r="H904" s="613" t="s">
        <v>8410</v>
      </c>
      <c r="I904" s="178" t="s">
        <v>6409</v>
      </c>
      <c r="J904" s="181" t="s">
        <v>1808</v>
      </c>
      <c r="K904" s="181" t="s">
        <v>423</v>
      </c>
      <c r="L904" s="98" t="s">
        <v>2717</v>
      </c>
      <c r="M904" s="29" t="s">
        <v>8411</v>
      </c>
      <c r="N904" s="117" t="s">
        <v>8412</v>
      </c>
      <c r="O904" s="425" t="s">
        <v>31</v>
      </c>
      <c r="P904" s="113" t="s">
        <v>5252</v>
      </c>
      <c r="Q904" s="426">
        <v>200000000</v>
      </c>
      <c r="R904" s="468"/>
      <c r="S904" s="468"/>
      <c r="T904" s="30"/>
      <c r="U904" s="233"/>
      <c r="V904" s="30"/>
      <c r="W904" s="30"/>
      <c r="X904" s="30"/>
    </row>
    <row r="905" spans="1:24" ht="45" customHeight="1">
      <c r="A905" s="45">
        <v>889</v>
      </c>
      <c r="B905" s="118">
        <v>44420</v>
      </c>
      <c r="C905" s="113"/>
      <c r="D905" s="116" t="s">
        <v>23</v>
      </c>
      <c r="E905" s="14" t="s">
        <v>180</v>
      </c>
      <c r="F905" s="131">
        <f t="shared" si="15"/>
        <v>44434</v>
      </c>
      <c r="H905" s="238" t="s">
        <v>8413</v>
      </c>
      <c r="I905" s="178" t="s">
        <v>6409</v>
      </c>
      <c r="J905" s="171" t="s">
        <v>465</v>
      </c>
      <c r="K905" s="171" t="s">
        <v>903</v>
      </c>
      <c r="L905" s="230"/>
      <c r="M905" s="399">
        <v>44434</v>
      </c>
      <c r="N905" s="399" t="s">
        <v>8414</v>
      </c>
      <c r="O905" s="116" t="s">
        <v>23</v>
      </c>
      <c r="P905" s="444" t="s">
        <v>4327</v>
      </c>
      <c r="Q905" s="426">
        <v>342800000</v>
      </c>
      <c r="R905" s="468"/>
      <c r="S905" s="468"/>
      <c r="T905" s="30"/>
      <c r="U905" s="233"/>
      <c r="V905" s="30"/>
      <c r="W905" s="30"/>
      <c r="X905" s="30"/>
    </row>
    <row r="906" spans="1:24" ht="45" customHeight="1">
      <c r="A906" s="14">
        <v>890</v>
      </c>
      <c r="B906" s="118">
        <v>44420</v>
      </c>
      <c r="C906" s="113"/>
      <c r="D906" s="116" t="s">
        <v>10</v>
      </c>
      <c r="E906" s="189" t="s">
        <v>7818</v>
      </c>
      <c r="F906" s="131">
        <f t="shared" si="15"/>
        <v>44434</v>
      </c>
      <c r="H906" s="238" t="s">
        <v>8415</v>
      </c>
      <c r="I906" s="178" t="s">
        <v>6409</v>
      </c>
      <c r="J906" s="181" t="s">
        <v>125</v>
      </c>
      <c r="K906" s="181" t="s">
        <v>121</v>
      </c>
      <c r="L906" s="98" t="s">
        <v>5600</v>
      </c>
      <c r="M906" s="29" t="s">
        <v>8411</v>
      </c>
      <c r="N906" s="218">
        <v>1080176</v>
      </c>
      <c r="O906" s="116" t="s">
        <v>10</v>
      </c>
      <c r="P906" s="427" t="s">
        <v>4327</v>
      </c>
      <c r="Q906" s="426">
        <v>662362800</v>
      </c>
      <c r="R906" s="468"/>
      <c r="S906" s="468"/>
      <c r="T906" s="30"/>
      <c r="U906" s="233"/>
      <c r="V906" s="30"/>
      <c r="W906" s="30"/>
      <c r="X906" s="30"/>
    </row>
    <row r="907" spans="1:24" ht="45" customHeight="1">
      <c r="A907" s="45">
        <v>891</v>
      </c>
      <c r="B907" s="118">
        <v>44420</v>
      </c>
      <c r="C907" s="113"/>
      <c r="D907" s="116" t="s">
        <v>27</v>
      </c>
      <c r="E907" s="361" t="s">
        <v>192</v>
      </c>
      <c r="F907" s="131">
        <f t="shared" si="15"/>
        <v>44434</v>
      </c>
      <c r="H907" s="238" t="s">
        <v>8416</v>
      </c>
      <c r="I907" s="178" t="s">
        <v>6409</v>
      </c>
      <c r="J907" s="178" t="s">
        <v>7547</v>
      </c>
      <c r="K907" s="181" t="s">
        <v>407</v>
      </c>
      <c r="L907" s="32" t="s">
        <v>8417</v>
      </c>
      <c r="M907" s="29" t="s">
        <v>8401</v>
      </c>
      <c r="N907" s="218">
        <v>1077984</v>
      </c>
      <c r="O907" s="116" t="s">
        <v>27</v>
      </c>
      <c r="P907" s="14" t="s">
        <v>4963</v>
      </c>
      <c r="Q907" s="426">
        <v>189000000</v>
      </c>
      <c r="R907" s="429"/>
      <c r="S907" s="468"/>
      <c r="T907" s="30"/>
      <c r="U907" s="233"/>
      <c r="V907" s="30"/>
      <c r="W907" s="30"/>
      <c r="X907" s="30"/>
    </row>
    <row r="908" spans="1:24" ht="45" customHeight="1">
      <c r="A908" s="14">
        <v>892</v>
      </c>
      <c r="B908" s="118">
        <v>44420</v>
      </c>
      <c r="C908" s="113"/>
      <c r="D908" s="116" t="s">
        <v>23</v>
      </c>
      <c r="E908" s="278" t="s">
        <v>4287</v>
      </c>
      <c r="F908" s="131">
        <f t="shared" ref="F908:F951" si="16">B908+14</f>
        <v>44434</v>
      </c>
      <c r="H908" s="238" t="s">
        <v>8418</v>
      </c>
      <c r="I908" s="171" t="s">
        <v>6416</v>
      </c>
      <c r="J908" s="171" t="s">
        <v>1959</v>
      </c>
      <c r="K908" s="181" t="s">
        <v>121</v>
      </c>
      <c r="L908" s="230" t="s">
        <v>355</v>
      </c>
      <c r="M908" s="399">
        <v>44425</v>
      </c>
      <c r="N908" s="399" t="s">
        <v>5514</v>
      </c>
      <c r="O908" s="116" t="s">
        <v>23</v>
      </c>
      <c r="P908" s="444" t="s">
        <v>4327</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485</v>
      </c>
      <c r="F909" s="131">
        <f t="shared" si="16"/>
        <v>44435</v>
      </c>
      <c r="H909" s="238" t="s">
        <v>8419</v>
      </c>
      <c r="I909" s="181" t="s">
        <v>6409</v>
      </c>
      <c r="J909" s="171" t="s">
        <v>6965</v>
      </c>
      <c r="K909" s="181" t="s">
        <v>450</v>
      </c>
      <c r="L909" s="117" t="s">
        <v>8420</v>
      </c>
      <c r="M909" s="29" t="s">
        <v>8421</v>
      </c>
      <c r="N909" s="218">
        <v>1093690</v>
      </c>
      <c r="O909" s="116" t="s">
        <v>10</v>
      </c>
      <c r="P909" s="444" t="s">
        <v>4332</v>
      </c>
      <c r="Q909" s="426">
        <v>90000000</v>
      </c>
      <c r="R909" s="468"/>
      <c r="S909" s="468"/>
      <c r="T909" s="30"/>
      <c r="U909" s="233"/>
      <c r="V909" s="30"/>
      <c r="W909" s="30"/>
      <c r="X909" s="30"/>
    </row>
    <row r="910" spans="1:24" ht="60" customHeight="1">
      <c r="A910" s="14">
        <v>894</v>
      </c>
      <c r="B910" s="118">
        <v>44421</v>
      </c>
      <c r="C910" s="113"/>
      <c r="D910" s="116" t="s">
        <v>23</v>
      </c>
      <c r="E910" s="377" t="s">
        <v>8422</v>
      </c>
      <c r="F910" s="131">
        <f t="shared" si="16"/>
        <v>44435</v>
      </c>
      <c r="H910" s="238" t="s">
        <v>8423</v>
      </c>
      <c r="I910" s="178" t="s">
        <v>6417</v>
      </c>
      <c r="J910" s="181" t="s">
        <v>522</v>
      </c>
      <c r="K910" s="181" t="s">
        <v>407</v>
      </c>
      <c r="L910" s="399" t="s">
        <v>8424</v>
      </c>
      <c r="M910" s="399">
        <v>44435</v>
      </c>
      <c r="N910" s="399" t="s">
        <v>8425</v>
      </c>
      <c r="O910" s="116" t="s">
        <v>23</v>
      </c>
      <c r="P910" s="14" t="s">
        <v>6475</v>
      </c>
      <c r="Q910" s="426">
        <v>5829500000</v>
      </c>
      <c r="R910" s="468"/>
      <c r="S910" s="468"/>
      <c r="T910" s="30"/>
      <c r="U910" s="233"/>
      <c r="V910" s="30"/>
      <c r="W910" s="30"/>
      <c r="X910" s="30"/>
    </row>
    <row r="911" spans="1:24" ht="45" customHeight="1">
      <c r="A911" s="45">
        <v>895</v>
      </c>
      <c r="B911" s="118">
        <v>44421</v>
      </c>
      <c r="C911" s="113"/>
      <c r="D911" s="425" t="s">
        <v>31</v>
      </c>
      <c r="E911" s="377" t="s">
        <v>8185</v>
      </c>
      <c r="F911" s="553">
        <f t="shared" si="16"/>
        <v>44435</v>
      </c>
      <c r="G911" s="311"/>
      <c r="H911" s="613" t="s">
        <v>8426</v>
      </c>
      <c r="I911" s="178" t="s">
        <v>6409</v>
      </c>
      <c r="J911" s="181" t="s">
        <v>8427</v>
      </c>
      <c r="K911" s="181" t="s">
        <v>5912</v>
      </c>
      <c r="L911" s="98" t="s">
        <v>8428</v>
      </c>
      <c r="M911" s="29" t="s">
        <v>8421</v>
      </c>
      <c r="N911" s="117" t="s">
        <v>8429</v>
      </c>
      <c r="O911" s="425" t="s">
        <v>31</v>
      </c>
      <c r="P911" s="443" t="s">
        <v>4327</v>
      </c>
      <c r="Q911" s="426">
        <v>150000000</v>
      </c>
      <c r="R911" s="468"/>
      <c r="S911" s="468"/>
      <c r="T911" s="30"/>
      <c r="U911" s="233"/>
      <c r="V911" s="30"/>
      <c r="W911" s="30"/>
      <c r="X911" s="30"/>
    </row>
    <row r="912" spans="1:24" ht="45" customHeight="1">
      <c r="A912" s="14">
        <v>896</v>
      </c>
      <c r="B912" s="118">
        <v>44424</v>
      </c>
      <c r="C912" s="113"/>
      <c r="D912" s="425" t="s">
        <v>31</v>
      </c>
      <c r="E912" s="377" t="s">
        <v>8430</v>
      </c>
      <c r="F912" s="553">
        <f t="shared" si="16"/>
        <v>44438</v>
      </c>
      <c r="G912" s="311"/>
      <c r="H912" s="613" t="s">
        <v>8431</v>
      </c>
      <c r="I912" s="178" t="s">
        <v>6411</v>
      </c>
      <c r="J912" s="181" t="s">
        <v>125</v>
      </c>
      <c r="K912" s="181" t="s">
        <v>121</v>
      </c>
      <c r="L912" s="230"/>
      <c r="M912" s="403"/>
      <c r="N912" s="349"/>
      <c r="O912" s="425" t="s">
        <v>31</v>
      </c>
      <c r="P912" s="443" t="s">
        <v>4327</v>
      </c>
      <c r="Q912" s="426">
        <v>285000000</v>
      </c>
      <c r="R912" s="468"/>
      <c r="S912" s="468"/>
      <c r="T912" s="30"/>
      <c r="U912" s="233"/>
      <c r="V912" s="30"/>
      <c r="W912" s="30"/>
      <c r="X912" s="30"/>
    </row>
    <row r="913" spans="1:24" ht="45" customHeight="1">
      <c r="A913" s="45">
        <v>897</v>
      </c>
      <c r="B913" s="118">
        <v>44424</v>
      </c>
      <c r="C913" s="113"/>
      <c r="D913" s="116" t="s">
        <v>10</v>
      </c>
      <c r="E913" s="377" t="s">
        <v>136</v>
      </c>
      <c r="F913" s="131">
        <f t="shared" si="16"/>
        <v>44438</v>
      </c>
      <c r="H913" s="238" t="s">
        <v>8432</v>
      </c>
      <c r="I913" s="178" t="s">
        <v>6409</v>
      </c>
      <c r="J913" s="181" t="s">
        <v>125</v>
      </c>
      <c r="K913" s="181" t="s">
        <v>121</v>
      </c>
      <c r="L913" s="98" t="s">
        <v>5600</v>
      </c>
      <c r="M913" s="29" t="s">
        <v>8411</v>
      </c>
      <c r="N913" s="218">
        <v>1080176</v>
      </c>
      <c r="O913" s="116" t="s">
        <v>10</v>
      </c>
      <c r="P913" s="427" t="s">
        <v>4327</v>
      </c>
      <c r="Q913" s="426">
        <v>662362800</v>
      </c>
      <c r="R913" s="468"/>
      <c r="S913" s="468"/>
      <c r="T913" s="30"/>
      <c r="U913" s="233"/>
      <c r="V913" s="30"/>
      <c r="W913" s="30"/>
      <c r="X913" s="30"/>
    </row>
    <row r="914" spans="1:24" ht="45" customHeight="1">
      <c r="A914" s="14">
        <v>898</v>
      </c>
      <c r="B914" s="118">
        <v>44424</v>
      </c>
      <c r="C914" s="113"/>
      <c r="D914" s="116" t="s">
        <v>10</v>
      </c>
      <c r="E914" s="377" t="s">
        <v>193</v>
      </c>
      <c r="F914" s="131">
        <f t="shared" si="16"/>
        <v>44438</v>
      </c>
      <c r="H914" s="238" t="s">
        <v>8433</v>
      </c>
      <c r="I914" s="178" t="s">
        <v>6409</v>
      </c>
      <c r="J914" s="181" t="s">
        <v>125</v>
      </c>
      <c r="K914" s="181" t="s">
        <v>121</v>
      </c>
      <c r="L914" s="98" t="s">
        <v>8434</v>
      </c>
      <c r="M914" s="29" t="s">
        <v>8435</v>
      </c>
      <c r="N914" s="98" t="s">
        <v>8436</v>
      </c>
      <c r="O914" s="116" t="s">
        <v>10</v>
      </c>
      <c r="P914" s="444" t="s">
        <v>4327</v>
      </c>
      <c r="Q914" s="426">
        <v>228000000</v>
      </c>
      <c r="R914" s="468"/>
      <c r="S914" s="468"/>
      <c r="T914" s="30"/>
      <c r="U914" s="233"/>
      <c r="V914" s="30"/>
      <c r="W914" s="30"/>
      <c r="X914" s="30"/>
    </row>
    <row r="915" spans="1:24" ht="45" customHeight="1">
      <c r="A915" s="45">
        <v>899</v>
      </c>
      <c r="B915" s="118">
        <v>44424</v>
      </c>
      <c r="C915" s="113"/>
      <c r="D915" s="425" t="s">
        <v>31</v>
      </c>
      <c r="E915" s="377" t="s">
        <v>8437</v>
      </c>
      <c r="F915" s="553">
        <f t="shared" si="16"/>
        <v>44438</v>
      </c>
      <c r="G915" s="311"/>
      <c r="H915" s="613" t="s">
        <v>8438</v>
      </c>
      <c r="I915" s="178" t="s">
        <v>6409</v>
      </c>
      <c r="J915" s="181" t="s">
        <v>944</v>
      </c>
      <c r="K915" s="171" t="s">
        <v>841</v>
      </c>
      <c r="L915" s="98" t="s">
        <v>8439</v>
      </c>
      <c r="M915" s="29" t="s">
        <v>8435</v>
      </c>
      <c r="N915" s="117" t="s">
        <v>8440</v>
      </c>
      <c r="O915" s="425" t="s">
        <v>31</v>
      </c>
      <c r="P915" s="14" t="s">
        <v>4703</v>
      </c>
      <c r="Q915" s="426">
        <v>588600000</v>
      </c>
      <c r="R915" s="468"/>
      <c r="S915" s="468"/>
      <c r="T915" s="30"/>
      <c r="U915" s="233"/>
      <c r="V915" s="30"/>
      <c r="W915" s="30"/>
      <c r="X915" s="30"/>
    </row>
    <row r="916" spans="1:24" ht="45" customHeight="1">
      <c r="A916" s="14">
        <v>900</v>
      </c>
      <c r="B916" s="118">
        <v>44426</v>
      </c>
      <c r="C916" s="113"/>
      <c r="D916" s="116" t="s">
        <v>23</v>
      </c>
      <c r="E916" s="377" t="s">
        <v>1399</v>
      </c>
      <c r="F916" s="131">
        <f t="shared" si="16"/>
        <v>44440</v>
      </c>
      <c r="H916" s="238" t="s">
        <v>8441</v>
      </c>
      <c r="I916" s="178" t="s">
        <v>6409</v>
      </c>
      <c r="J916" s="171" t="s">
        <v>1063</v>
      </c>
      <c r="K916" s="181" t="s">
        <v>853</v>
      </c>
      <c r="L916" s="98" t="s">
        <v>8442</v>
      </c>
      <c r="M916" s="399">
        <v>44439</v>
      </c>
      <c r="N916" s="399" t="s">
        <v>8443</v>
      </c>
      <c r="O916" s="116" t="s">
        <v>23</v>
      </c>
      <c r="P916" s="14" t="s">
        <v>4809</v>
      </c>
      <c r="Q916" s="426">
        <v>40000000</v>
      </c>
      <c r="R916" s="468"/>
      <c r="S916" s="468"/>
      <c r="T916" s="30"/>
      <c r="U916" s="233"/>
      <c r="V916" s="30"/>
      <c r="W916" s="30"/>
      <c r="X916" s="30"/>
    </row>
    <row r="917" spans="1:24" ht="45" customHeight="1">
      <c r="A917" s="45">
        <v>901</v>
      </c>
      <c r="B917" s="350">
        <v>44426</v>
      </c>
      <c r="C917" s="113"/>
      <c r="D917" s="149" t="s">
        <v>23</v>
      </c>
      <c r="E917" s="503" t="s">
        <v>7642</v>
      </c>
      <c r="F917" s="504">
        <f t="shared" si="16"/>
        <v>44440</v>
      </c>
      <c r="H917" s="320" t="s">
        <v>8444</v>
      </c>
      <c r="I917" s="173" t="s">
        <v>6411</v>
      </c>
      <c r="J917" s="242" t="s">
        <v>522</v>
      </c>
      <c r="K917" s="181" t="s">
        <v>407</v>
      </c>
      <c r="L917" s="196" t="s">
        <v>8445</v>
      </c>
      <c r="M917" s="29">
        <v>44441</v>
      </c>
      <c r="N917" s="116" t="s">
        <v>8446</v>
      </c>
      <c r="O917" s="116" t="s">
        <v>23</v>
      </c>
      <c r="P917" s="14" t="s">
        <v>6475</v>
      </c>
      <c r="Q917" s="426">
        <v>621160429</v>
      </c>
      <c r="R917" s="468"/>
      <c r="S917" s="468"/>
      <c r="T917" s="30"/>
      <c r="U917" s="233"/>
      <c r="V917" s="30"/>
      <c r="W917" s="35"/>
      <c r="X917" s="35"/>
    </row>
    <row r="918" spans="1:24" ht="26.4">
      <c r="A918" s="14">
        <v>902</v>
      </c>
      <c r="B918" s="118">
        <v>44426</v>
      </c>
      <c r="C918" s="499"/>
      <c r="D918" s="113" t="s">
        <v>1002</v>
      </c>
      <c r="E918" s="361" t="s">
        <v>8447</v>
      </c>
      <c r="F918" s="131">
        <f t="shared" si="16"/>
        <v>44440</v>
      </c>
      <c r="G918" s="131"/>
      <c r="H918" s="239" t="s">
        <v>8448</v>
      </c>
      <c r="I918" s="178" t="s">
        <v>6408</v>
      </c>
      <c r="J918" s="171" t="s">
        <v>479</v>
      </c>
      <c r="K918" s="171" t="s">
        <v>907</v>
      </c>
      <c r="L918" s="351" t="s">
        <v>8449</v>
      </c>
      <c r="M918" s="29" t="s">
        <v>8450</v>
      </c>
      <c r="N918" s="399" t="s">
        <v>5756</v>
      </c>
      <c r="O918" s="116" t="s">
        <v>1002</v>
      </c>
      <c r="P918" s="14" t="s">
        <v>4429</v>
      </c>
      <c r="Q918" s="426">
        <v>190000000</v>
      </c>
      <c r="R918" s="468"/>
      <c r="S918" s="468"/>
      <c r="T918" s="30"/>
      <c r="U918" s="233"/>
      <c r="V918" s="278"/>
      <c r="W918" s="30"/>
      <c r="X918" s="30"/>
    </row>
    <row r="919" spans="1:24" ht="45" customHeight="1">
      <c r="A919" s="45">
        <v>903</v>
      </c>
      <c r="B919" s="510">
        <v>44426</v>
      </c>
      <c r="C919" s="113"/>
      <c r="D919" s="153" t="s">
        <v>23</v>
      </c>
      <c r="E919" s="511" t="s">
        <v>8451</v>
      </c>
      <c r="F919" s="512">
        <f t="shared" si="16"/>
        <v>44440</v>
      </c>
      <c r="H919" s="320" t="s">
        <v>8444</v>
      </c>
      <c r="I919" s="173" t="s">
        <v>6411</v>
      </c>
      <c r="J919" s="180" t="s">
        <v>522</v>
      </c>
      <c r="K919" s="181" t="s">
        <v>407</v>
      </c>
      <c r="L919" s="196" t="s">
        <v>8445</v>
      </c>
      <c r="M919" s="29">
        <v>44441</v>
      </c>
      <c r="N919" s="116" t="s">
        <v>8446</v>
      </c>
      <c r="O919" s="116" t="s">
        <v>23</v>
      </c>
      <c r="P919" s="14" t="s">
        <v>6475</v>
      </c>
      <c r="Q919" s="426">
        <v>621160429</v>
      </c>
      <c r="R919" s="468"/>
      <c r="S919" s="468"/>
      <c r="T919" s="30"/>
      <c r="U919" s="233"/>
      <c r="V919" s="30"/>
      <c r="W919" s="22"/>
      <c r="X919" s="22"/>
    </row>
    <row r="920" spans="1:24" ht="45" customHeight="1">
      <c r="A920" s="14">
        <v>904</v>
      </c>
      <c r="B920" s="118">
        <v>44426</v>
      </c>
      <c r="C920" s="113"/>
      <c r="D920" s="116" t="s">
        <v>23</v>
      </c>
      <c r="E920" s="241" t="s">
        <v>8452</v>
      </c>
      <c r="F920" s="131">
        <f t="shared" si="16"/>
        <v>44440</v>
      </c>
      <c r="H920" s="320" t="s">
        <v>8444</v>
      </c>
      <c r="I920" s="173" t="s">
        <v>6409</v>
      </c>
      <c r="J920" s="171" t="s">
        <v>8453</v>
      </c>
      <c r="K920" s="181" t="s">
        <v>407</v>
      </c>
      <c r="L920" s="196" t="s">
        <v>8445</v>
      </c>
      <c r="M920" s="29">
        <v>44440</v>
      </c>
      <c r="N920" s="116" t="s">
        <v>8454</v>
      </c>
      <c r="O920" s="116" t="s">
        <v>23</v>
      </c>
      <c r="P920" s="231" t="s">
        <v>6475</v>
      </c>
      <c r="Q920" s="426">
        <v>1053848631</v>
      </c>
      <c r="R920" s="468"/>
      <c r="S920" s="468"/>
      <c r="T920" s="30"/>
      <c r="U920" s="233"/>
      <c r="V920" s="30"/>
      <c r="W920" s="30"/>
      <c r="X920" s="30"/>
    </row>
    <row r="921" spans="1:24" ht="45" customHeight="1">
      <c r="A921" s="45">
        <v>905</v>
      </c>
      <c r="B921" s="350">
        <v>44426</v>
      </c>
      <c r="C921" s="113"/>
      <c r="D921" s="149" t="s">
        <v>23</v>
      </c>
      <c r="E921" s="503" t="s">
        <v>8455</v>
      </c>
      <c r="F921" s="504">
        <f t="shared" si="16"/>
        <v>44440</v>
      </c>
      <c r="H921" s="320" t="s">
        <v>8444</v>
      </c>
      <c r="I921" s="173" t="s">
        <v>6411</v>
      </c>
      <c r="J921" s="259" t="s">
        <v>8453</v>
      </c>
      <c r="K921" s="181" t="s">
        <v>407</v>
      </c>
      <c r="L921" s="196" t="s">
        <v>8445</v>
      </c>
      <c r="M921" s="29">
        <v>44440</v>
      </c>
      <c r="N921" s="116" t="s">
        <v>8456</v>
      </c>
      <c r="O921" s="116" t="s">
        <v>23</v>
      </c>
      <c r="P921" s="231" t="s">
        <v>6475</v>
      </c>
      <c r="Q921" s="426">
        <v>749180011</v>
      </c>
      <c r="R921" s="472"/>
      <c r="S921" s="472"/>
      <c r="T921" s="30"/>
      <c r="U921" s="233"/>
      <c r="V921" s="30"/>
      <c r="W921" s="35"/>
      <c r="X921" s="35"/>
    </row>
    <row r="922" spans="1:24" ht="66">
      <c r="A922" s="14">
        <v>906</v>
      </c>
      <c r="B922" s="118">
        <v>44426</v>
      </c>
      <c r="C922" s="499"/>
      <c r="D922" s="113" t="s">
        <v>1002</v>
      </c>
      <c r="E922" s="361" t="s">
        <v>8457</v>
      </c>
      <c r="F922" s="131">
        <f t="shared" si="16"/>
        <v>44440</v>
      </c>
      <c r="G922" s="131"/>
      <c r="H922" s="239" t="s">
        <v>446</v>
      </c>
      <c r="I922" s="178" t="s">
        <v>6408</v>
      </c>
      <c r="J922" s="171" t="s">
        <v>125</v>
      </c>
      <c r="K922" s="171" t="s">
        <v>121</v>
      </c>
      <c r="L922" s="351" t="s">
        <v>8458</v>
      </c>
      <c r="M922" s="29" t="s">
        <v>8459</v>
      </c>
      <c r="N922" s="399" t="s">
        <v>5756</v>
      </c>
      <c r="O922" s="116" t="s">
        <v>1002</v>
      </c>
      <c r="P922" s="231" t="s">
        <v>4327</v>
      </c>
      <c r="Q922" s="426">
        <v>427500000</v>
      </c>
      <c r="R922" s="232"/>
      <c r="S922" s="30"/>
      <c r="T922" s="30"/>
      <c r="U922" s="233"/>
      <c r="V922" s="278"/>
      <c r="W922" s="30"/>
      <c r="X922" s="30"/>
    </row>
    <row r="923" spans="1:24" ht="45" customHeight="1">
      <c r="A923" s="45">
        <v>907</v>
      </c>
      <c r="B923" s="514">
        <v>44427</v>
      </c>
      <c r="C923" s="113"/>
      <c r="D923" s="490" t="s">
        <v>1002</v>
      </c>
      <c r="E923" s="515" t="s">
        <v>3257</v>
      </c>
      <c r="F923" s="516">
        <f t="shared" si="16"/>
        <v>44441</v>
      </c>
      <c r="H923" s="476" t="s">
        <v>8460</v>
      </c>
      <c r="I923" s="517" t="s">
        <v>6412</v>
      </c>
      <c r="J923" s="252" t="s">
        <v>6553</v>
      </c>
      <c r="K923" s="252" t="s">
        <v>5912</v>
      </c>
      <c r="L923" s="230"/>
      <c r="M923" s="29"/>
      <c r="N923" s="116"/>
      <c r="O923" s="116"/>
      <c r="P923" s="231"/>
      <c r="Q923" s="426"/>
      <c r="R923" s="232"/>
      <c r="S923" s="30"/>
      <c r="T923" s="30"/>
      <c r="U923" s="233"/>
      <c r="V923" s="30"/>
      <c r="W923" s="22"/>
      <c r="X923" s="22"/>
    </row>
    <row r="924" spans="1:24" ht="66">
      <c r="A924" s="14">
        <v>908</v>
      </c>
      <c r="B924" s="118">
        <v>44427</v>
      </c>
      <c r="C924" s="499"/>
      <c r="D924" s="113" t="s">
        <v>23</v>
      </c>
      <c r="E924" s="113" t="s">
        <v>236</v>
      </c>
      <c r="F924" s="131">
        <f t="shared" si="16"/>
        <v>44441</v>
      </c>
      <c r="G924" s="131"/>
      <c r="H924" s="239" t="s">
        <v>8461</v>
      </c>
      <c r="I924" s="178" t="s">
        <v>6409</v>
      </c>
      <c r="J924" s="171" t="s">
        <v>1063</v>
      </c>
      <c r="K924" s="171" t="s">
        <v>853</v>
      </c>
      <c r="L924" s="98" t="s">
        <v>8442</v>
      </c>
      <c r="M924" s="399">
        <v>44439</v>
      </c>
      <c r="N924" s="399" t="s">
        <v>8443</v>
      </c>
      <c r="O924" s="116" t="s">
        <v>23</v>
      </c>
      <c r="P924" s="281" t="s">
        <v>4809</v>
      </c>
      <c r="Q924" s="426">
        <v>40000000</v>
      </c>
      <c r="R924" s="232"/>
      <c r="S924" s="30"/>
      <c r="T924" s="30"/>
      <c r="U924" s="233"/>
      <c r="V924" s="30"/>
      <c r="W924" s="35"/>
      <c r="X924" s="35"/>
    </row>
    <row r="925" spans="1:24" ht="39.6">
      <c r="A925" s="45">
        <v>909</v>
      </c>
      <c r="B925" s="118">
        <v>44427</v>
      </c>
      <c r="C925" s="499"/>
      <c r="D925" s="113" t="s">
        <v>1002</v>
      </c>
      <c r="E925" s="361" t="s">
        <v>394</v>
      </c>
      <c r="F925" s="131">
        <f t="shared" si="16"/>
        <v>44441</v>
      </c>
      <c r="G925" s="131"/>
      <c r="H925" s="239" t="s">
        <v>8462</v>
      </c>
      <c r="I925" s="178" t="s">
        <v>6408</v>
      </c>
      <c r="J925" s="171" t="s">
        <v>369</v>
      </c>
      <c r="K925" s="171" t="s">
        <v>121</v>
      </c>
      <c r="L925" s="351" t="s">
        <v>8463</v>
      </c>
      <c r="M925" s="29" t="s">
        <v>8459</v>
      </c>
      <c r="N925" s="351" t="s">
        <v>3055</v>
      </c>
      <c r="O925" s="116" t="s">
        <v>1002</v>
      </c>
      <c r="P925" s="231" t="s">
        <v>4327</v>
      </c>
      <c r="Q925" s="426">
        <v>300000000</v>
      </c>
      <c r="R925" s="232"/>
      <c r="S925" s="30"/>
      <c r="T925" s="30"/>
      <c r="U925" s="233"/>
      <c r="V925" s="278"/>
      <c r="W925" s="30"/>
      <c r="X925" s="30"/>
    </row>
    <row r="926" spans="1:24" ht="26.4">
      <c r="A926" s="14">
        <v>910</v>
      </c>
      <c r="B926" s="118">
        <v>44427</v>
      </c>
      <c r="C926" s="499"/>
      <c r="D926" s="113" t="s">
        <v>1002</v>
      </c>
      <c r="E926" s="14" t="s">
        <v>180</v>
      </c>
      <c r="F926" s="131">
        <f t="shared" si="16"/>
        <v>44441</v>
      </c>
      <c r="G926" s="131"/>
      <c r="H926" s="239" t="s">
        <v>8464</v>
      </c>
      <c r="I926" s="171" t="s">
        <v>6411</v>
      </c>
      <c r="J926" s="178" t="s">
        <v>125</v>
      </c>
      <c r="K926" s="178" t="s">
        <v>121</v>
      </c>
      <c r="L926" s="500"/>
      <c r="M926" s="29"/>
      <c r="N926" s="218"/>
      <c r="O926" s="116"/>
      <c r="P926" s="231"/>
      <c r="Q926" s="426"/>
      <c r="R926" s="232"/>
      <c r="S926" s="30"/>
      <c r="T926" s="30"/>
      <c r="U926" s="233"/>
      <c r="V926" s="30"/>
      <c r="W926" s="22"/>
      <c r="X926" s="22"/>
    </row>
    <row r="927" spans="1:24" ht="92.4">
      <c r="A927" s="45">
        <v>911</v>
      </c>
      <c r="B927" s="118">
        <v>44428</v>
      </c>
      <c r="C927" s="499"/>
      <c r="D927" s="113" t="s">
        <v>1002</v>
      </c>
      <c r="E927" s="361" t="s">
        <v>372</v>
      </c>
      <c r="F927" s="131">
        <f t="shared" si="16"/>
        <v>44442</v>
      </c>
      <c r="G927" s="131"/>
      <c r="H927" s="239" t="s">
        <v>8465</v>
      </c>
      <c r="I927" s="171" t="s">
        <v>6411</v>
      </c>
      <c r="J927" s="178" t="s">
        <v>1102</v>
      </c>
      <c r="K927" s="178" t="s">
        <v>6547</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8466</v>
      </c>
      <c r="F928" s="516">
        <f t="shared" si="16"/>
        <v>44445</v>
      </c>
      <c r="H928" s="476" t="s">
        <v>8467</v>
      </c>
      <c r="I928" s="517" t="s">
        <v>6412</v>
      </c>
      <c r="J928" s="517" t="s">
        <v>8468</v>
      </c>
      <c r="K928" s="517" t="s">
        <v>456</v>
      </c>
      <c r="L928" s="98"/>
      <c r="M928" s="29" t="s">
        <v>8401</v>
      </c>
      <c r="N928" s="218">
        <v>1073967</v>
      </c>
      <c r="O928" s="116" t="s">
        <v>10</v>
      </c>
      <c r="P928" s="231"/>
      <c r="Q928" s="426"/>
      <c r="R928" s="232"/>
      <c r="S928" s="30"/>
      <c r="T928" s="30"/>
      <c r="U928" s="233"/>
      <c r="V928" s="30"/>
      <c r="W928" s="30"/>
      <c r="X928" s="30"/>
    </row>
    <row r="929" spans="1:24" ht="52.8">
      <c r="A929" s="45">
        <v>913</v>
      </c>
      <c r="B929" s="118">
        <v>44432</v>
      </c>
      <c r="C929" s="499"/>
      <c r="D929" s="113" t="s">
        <v>10</v>
      </c>
      <c r="E929" s="361" t="s">
        <v>7920</v>
      </c>
      <c r="F929" s="131">
        <f t="shared" si="16"/>
        <v>44446</v>
      </c>
      <c r="G929" s="504"/>
      <c r="H929" s="239" t="s">
        <v>8469</v>
      </c>
      <c r="I929" s="178" t="s">
        <v>6409</v>
      </c>
      <c r="J929" s="171" t="s">
        <v>7073</v>
      </c>
      <c r="K929" s="171" t="s">
        <v>530</v>
      </c>
      <c r="L929" s="502" t="s">
        <v>8470</v>
      </c>
      <c r="M929" s="29" t="s">
        <v>8471</v>
      </c>
      <c r="N929" s="218">
        <v>1146284</v>
      </c>
      <c r="O929" s="116" t="s">
        <v>10</v>
      </c>
      <c r="P929" s="231" t="s">
        <v>4332</v>
      </c>
      <c r="Q929" s="426">
        <v>527915800</v>
      </c>
      <c r="R929" s="232"/>
      <c r="S929" s="30"/>
      <c r="T929" s="30"/>
      <c r="U929" s="233"/>
      <c r="V929" s="30"/>
      <c r="W929" s="30"/>
      <c r="X929" s="30"/>
    </row>
    <row r="930" spans="1:24" ht="52.8">
      <c r="A930" s="14">
        <v>914</v>
      </c>
      <c r="B930" s="514">
        <v>44432</v>
      </c>
      <c r="C930" s="113"/>
      <c r="D930" s="490" t="s">
        <v>31</v>
      </c>
      <c r="E930" s="515" t="s">
        <v>8472</v>
      </c>
      <c r="F930" s="612">
        <f t="shared" si="16"/>
        <v>44446</v>
      </c>
      <c r="G930" s="311"/>
      <c r="H930" s="614" t="s">
        <v>8473</v>
      </c>
      <c r="I930" s="517" t="s">
        <v>6412</v>
      </c>
      <c r="J930" s="252" t="s">
        <v>8474</v>
      </c>
      <c r="K930" s="252" t="s">
        <v>907</v>
      </c>
      <c r="L930" s="98"/>
      <c r="M930" s="29" t="s">
        <v>8421</v>
      </c>
      <c r="N930" s="117" t="s">
        <v>8475</v>
      </c>
      <c r="O930" s="425" t="s">
        <v>31</v>
      </c>
      <c r="P930" s="231" t="s">
        <v>5252</v>
      </c>
      <c r="Q930" s="426">
        <v>63000000</v>
      </c>
      <c r="R930" s="232"/>
      <c r="S930" s="30"/>
      <c r="T930" s="30"/>
      <c r="U930" s="233"/>
      <c r="V930" s="30"/>
      <c r="W930" s="30"/>
      <c r="X930" s="30"/>
    </row>
    <row r="931" spans="1:24" ht="52.8">
      <c r="A931" s="45">
        <v>915</v>
      </c>
      <c r="B931" s="118">
        <v>44432</v>
      </c>
      <c r="C931" s="499"/>
      <c r="D931" s="113" t="s">
        <v>27</v>
      </c>
      <c r="E931" s="361" t="s">
        <v>8476</v>
      </c>
      <c r="F931" s="131">
        <f t="shared" si="16"/>
        <v>44446</v>
      </c>
      <c r="G931" s="512" t="s">
        <v>8477</v>
      </c>
      <c r="H931" s="239" t="s">
        <v>8478</v>
      </c>
      <c r="I931" s="178" t="s">
        <v>6409</v>
      </c>
      <c r="J931" s="171" t="s">
        <v>1059</v>
      </c>
      <c r="K931" s="171" t="s">
        <v>1060</v>
      </c>
      <c r="L931" s="502" t="s">
        <v>8479</v>
      </c>
      <c r="M931" s="29" t="s">
        <v>8471</v>
      </c>
      <c r="N931" s="218">
        <v>1148841</v>
      </c>
      <c r="O931" s="116" t="s">
        <v>27</v>
      </c>
      <c r="P931" s="443" t="s">
        <v>6475</v>
      </c>
      <c r="Q931" s="426">
        <v>1000000000</v>
      </c>
      <c r="R931" s="232"/>
      <c r="S931" s="30"/>
      <c r="T931" s="30"/>
      <c r="U931" s="233"/>
      <c r="V931" s="30"/>
      <c r="W931" s="35"/>
      <c r="X931" s="35"/>
    </row>
    <row r="932" spans="1:24" ht="26.4">
      <c r="A932" s="14">
        <v>916</v>
      </c>
      <c r="B932" s="118">
        <v>44432</v>
      </c>
      <c r="C932" s="499"/>
      <c r="D932" s="113" t="s">
        <v>10</v>
      </c>
      <c r="E932" s="361" t="s">
        <v>394</v>
      </c>
      <c r="F932" s="131">
        <f t="shared" si="16"/>
        <v>44446</v>
      </c>
      <c r="G932" s="131"/>
      <c r="H932" s="239" t="s">
        <v>8480</v>
      </c>
      <c r="I932" s="178" t="s">
        <v>6408</v>
      </c>
      <c r="J932" s="235" t="s">
        <v>944</v>
      </c>
      <c r="K932" s="171" t="s">
        <v>474</v>
      </c>
      <c r="L932" s="502" t="s">
        <v>8481</v>
      </c>
      <c r="M932" s="29" t="s">
        <v>8471</v>
      </c>
      <c r="N932" s="218">
        <v>1145919</v>
      </c>
      <c r="O932" s="116" t="s">
        <v>10</v>
      </c>
      <c r="P932" s="231" t="s">
        <v>4327</v>
      </c>
      <c r="Q932" s="426">
        <v>126826000</v>
      </c>
      <c r="R932" s="232" t="s">
        <v>5646</v>
      </c>
      <c r="S932" s="30"/>
      <c r="T932" s="30"/>
      <c r="U932" s="233"/>
      <c r="V932" s="278"/>
      <c r="W932" s="30"/>
      <c r="X932" s="30"/>
    </row>
    <row r="933" spans="1:24" ht="66">
      <c r="A933" s="45">
        <v>917</v>
      </c>
      <c r="B933" s="118">
        <v>44433</v>
      </c>
      <c r="C933" s="499"/>
      <c r="D933" s="113" t="s">
        <v>31</v>
      </c>
      <c r="E933" s="361" t="s">
        <v>4094</v>
      </c>
      <c r="F933" s="131">
        <f t="shared" si="16"/>
        <v>44447</v>
      </c>
      <c r="G933" s="131"/>
      <c r="H933" s="239" t="s">
        <v>8482</v>
      </c>
      <c r="I933" s="178" t="s">
        <v>6408</v>
      </c>
      <c r="J933" s="178" t="s">
        <v>3194</v>
      </c>
      <c r="K933" s="171" t="s">
        <v>6537</v>
      </c>
      <c r="L933" s="502" t="s">
        <v>8483</v>
      </c>
      <c r="M933" s="29" t="s">
        <v>8484</v>
      </c>
      <c r="N933" s="117" t="s">
        <v>8485</v>
      </c>
      <c r="O933" s="425" t="s">
        <v>31</v>
      </c>
      <c r="P933" s="231" t="s">
        <v>4703</v>
      </c>
      <c r="Q933" s="426">
        <v>448724000</v>
      </c>
      <c r="R933" s="232"/>
      <c r="S933" s="30" t="s">
        <v>249</v>
      </c>
      <c r="T933" s="19" t="s">
        <v>8486</v>
      </c>
      <c r="U933" s="233">
        <v>4487240</v>
      </c>
      <c r="V933" s="278"/>
      <c r="W933" s="30" t="s">
        <v>8487</v>
      </c>
      <c r="X933" s="30" t="s">
        <v>14</v>
      </c>
    </row>
    <row r="934" spans="1:24" ht="45" customHeight="1">
      <c r="A934" s="14">
        <v>918</v>
      </c>
      <c r="B934" s="514">
        <v>44433</v>
      </c>
      <c r="C934" s="113"/>
      <c r="D934" s="490" t="s">
        <v>31</v>
      </c>
      <c r="E934" s="515" t="s">
        <v>512</v>
      </c>
      <c r="F934" s="516">
        <f t="shared" si="16"/>
        <v>44447</v>
      </c>
      <c r="H934" s="476" t="s">
        <v>8488</v>
      </c>
      <c r="I934" s="517" t="s">
        <v>6412</v>
      </c>
      <c r="J934" s="252" t="s">
        <v>479</v>
      </c>
      <c r="K934" s="518" t="s">
        <v>907</v>
      </c>
      <c r="L934" s="98"/>
      <c r="M934" s="29" t="s">
        <v>8421</v>
      </c>
      <c r="N934" s="117" t="s">
        <v>8489</v>
      </c>
      <c r="O934" s="425" t="s">
        <v>31</v>
      </c>
      <c r="P934" s="231" t="s">
        <v>6475</v>
      </c>
      <c r="Q934" s="426">
        <v>750000000</v>
      </c>
      <c r="R934" s="232"/>
      <c r="S934" s="30"/>
      <c r="T934" s="30"/>
      <c r="U934" s="233"/>
      <c r="V934" s="30"/>
      <c r="W934" s="22"/>
      <c r="X934" s="22"/>
    </row>
    <row r="935" spans="1:24" ht="45" customHeight="1">
      <c r="A935" s="45">
        <v>919</v>
      </c>
      <c r="B935" s="118">
        <v>44433</v>
      </c>
      <c r="C935" s="499"/>
      <c r="D935" s="113" t="s">
        <v>10</v>
      </c>
      <c r="E935" s="361" t="s">
        <v>8490</v>
      </c>
      <c r="F935" s="131">
        <f t="shared" si="16"/>
        <v>44447</v>
      </c>
      <c r="G935" s="131"/>
      <c r="H935" s="239" t="s">
        <v>8491</v>
      </c>
      <c r="I935" s="178" t="s">
        <v>6412</v>
      </c>
      <c r="J935" s="235" t="s">
        <v>452</v>
      </c>
      <c r="K935" s="171" t="s">
        <v>927</v>
      </c>
      <c r="L935" s="502" t="s">
        <v>355</v>
      </c>
      <c r="M935" s="29" t="s">
        <v>8492</v>
      </c>
      <c r="N935" s="218">
        <v>1186461</v>
      </c>
      <c r="O935" s="116" t="s">
        <v>23</v>
      </c>
      <c r="P935" s="231"/>
      <c r="Q935" s="426"/>
      <c r="R935" s="232"/>
      <c r="S935" s="30"/>
      <c r="T935" s="30"/>
      <c r="U935" s="233"/>
      <c r="V935" s="30"/>
      <c r="W935" s="30"/>
      <c r="X935" s="30"/>
    </row>
    <row r="936" spans="1:24" ht="52.8">
      <c r="A936" s="14">
        <v>920</v>
      </c>
      <c r="B936" s="118">
        <v>44433</v>
      </c>
      <c r="C936" s="499"/>
      <c r="D936" s="113" t="s">
        <v>10</v>
      </c>
      <c r="E936" s="361" t="s">
        <v>8493</v>
      </c>
      <c r="F936" s="131">
        <f t="shared" si="16"/>
        <v>44447</v>
      </c>
      <c r="G936" s="131"/>
      <c r="H936" s="239" t="s">
        <v>8494</v>
      </c>
      <c r="I936" s="178" t="s">
        <v>6409</v>
      </c>
      <c r="J936" s="171" t="s">
        <v>2692</v>
      </c>
      <c r="K936" s="171" t="s">
        <v>530</v>
      </c>
      <c r="L936" s="502" t="s">
        <v>8495</v>
      </c>
      <c r="M936" s="29">
        <v>44447</v>
      </c>
      <c r="N936" s="116" t="s">
        <v>8496</v>
      </c>
      <c r="O936" s="116" t="s">
        <v>10</v>
      </c>
      <c r="P936" s="231" t="s">
        <v>4332</v>
      </c>
      <c r="Q936" s="426">
        <v>21100000</v>
      </c>
      <c r="R936" s="232"/>
      <c r="S936" s="30"/>
      <c r="T936" s="30"/>
      <c r="U936" s="233"/>
      <c r="V936" s="30"/>
      <c r="W936" s="35"/>
      <c r="X936" s="35"/>
    </row>
    <row r="937" spans="1:24" ht="66">
      <c r="A937" s="45">
        <v>921</v>
      </c>
      <c r="B937" s="118">
        <v>44434</v>
      </c>
      <c r="C937" s="499"/>
      <c r="D937" s="113" t="s">
        <v>31</v>
      </c>
      <c r="E937" s="14" t="s">
        <v>8497</v>
      </c>
      <c r="F937" s="131">
        <f t="shared" si="16"/>
        <v>44448</v>
      </c>
      <c r="G937" s="131"/>
      <c r="H937" s="239" t="s">
        <v>8498</v>
      </c>
      <c r="I937" s="178" t="s">
        <v>6408</v>
      </c>
      <c r="J937" s="171" t="s">
        <v>949</v>
      </c>
      <c r="K937" s="171" t="s">
        <v>425</v>
      </c>
      <c r="L937" s="502" t="s">
        <v>8499</v>
      </c>
      <c r="M937" s="29" t="s">
        <v>8500</v>
      </c>
      <c r="N937" s="561" t="s">
        <v>8501</v>
      </c>
      <c r="O937" s="425" t="s">
        <v>31</v>
      </c>
      <c r="P937" s="231" t="s">
        <v>8502</v>
      </c>
      <c r="Q937" s="426">
        <v>200000000</v>
      </c>
      <c r="R937" s="232"/>
      <c r="S937" s="30" t="s">
        <v>156</v>
      </c>
      <c r="T937" s="30" t="s">
        <v>8503</v>
      </c>
      <c r="U937" s="233">
        <v>4000000</v>
      </c>
      <c r="V937" s="278"/>
      <c r="W937" s="30" t="s">
        <v>8504</v>
      </c>
      <c r="X937" s="30" t="s">
        <v>14</v>
      </c>
    </row>
    <row r="938" spans="1:24" ht="48.45" customHeight="1">
      <c r="A938" s="14">
        <v>922</v>
      </c>
      <c r="B938" s="118">
        <v>44434</v>
      </c>
      <c r="C938" s="499"/>
      <c r="D938" s="14" t="s">
        <v>1002</v>
      </c>
      <c r="E938" s="14" t="s">
        <v>443</v>
      </c>
      <c r="F938" s="131">
        <f t="shared" si="16"/>
        <v>44448</v>
      </c>
      <c r="G938" s="131"/>
      <c r="H938" s="239" t="s">
        <v>8505</v>
      </c>
      <c r="I938" s="178" t="s">
        <v>6409</v>
      </c>
      <c r="J938" s="171" t="s">
        <v>2423</v>
      </c>
      <c r="K938" s="171" t="s">
        <v>416</v>
      </c>
      <c r="L938" s="351" t="s">
        <v>3067</v>
      </c>
      <c r="M938" s="29" t="s">
        <v>8484</v>
      </c>
      <c r="N938" s="351" t="s">
        <v>3067</v>
      </c>
      <c r="O938" s="116" t="s">
        <v>1002</v>
      </c>
      <c r="P938" s="14" t="s">
        <v>6475</v>
      </c>
      <c r="Q938" s="426">
        <v>363238220</v>
      </c>
      <c r="R938" s="232"/>
      <c r="S938" s="30" t="s">
        <v>521</v>
      </c>
      <c r="T938" s="30" t="s">
        <v>8506</v>
      </c>
      <c r="U938" s="525">
        <v>3000000</v>
      </c>
      <c r="V938" s="30"/>
      <c r="W938" s="603">
        <v>1186095</v>
      </c>
      <c r="X938" s="22" t="s">
        <v>762</v>
      </c>
    </row>
    <row r="939" spans="1:24" ht="39.6">
      <c r="A939" s="45">
        <v>923</v>
      </c>
      <c r="B939" s="118">
        <v>44434</v>
      </c>
      <c r="C939" s="499"/>
      <c r="D939" s="14" t="s">
        <v>1002</v>
      </c>
      <c r="E939" s="14" t="s">
        <v>236</v>
      </c>
      <c r="F939" s="131">
        <f t="shared" si="16"/>
        <v>44448</v>
      </c>
      <c r="G939" s="131"/>
      <c r="H939" s="239" t="s">
        <v>8507</v>
      </c>
      <c r="I939" s="178" t="s">
        <v>6409</v>
      </c>
      <c r="J939" s="171" t="s">
        <v>465</v>
      </c>
      <c r="K939" s="171" t="s">
        <v>903</v>
      </c>
      <c r="L939" s="351" t="s">
        <v>3028</v>
      </c>
      <c r="M939" s="29" t="s">
        <v>8500</v>
      </c>
      <c r="N939" s="351" t="s">
        <v>8508</v>
      </c>
      <c r="O939" s="116" t="s">
        <v>1002</v>
      </c>
      <c r="P939" s="231" t="s">
        <v>4327</v>
      </c>
      <c r="Q939" s="426">
        <v>1352000000</v>
      </c>
      <c r="R939" s="232"/>
      <c r="S939" s="30"/>
      <c r="T939" s="30"/>
      <c r="U939" s="233"/>
      <c r="V939" s="30"/>
      <c r="W939" s="602"/>
      <c r="X939" s="35"/>
    </row>
    <row r="940" spans="1:24" ht="52.8">
      <c r="A940" s="14">
        <v>924</v>
      </c>
      <c r="B940" s="118">
        <v>44434</v>
      </c>
      <c r="C940" s="499"/>
      <c r="D940" s="14" t="s">
        <v>23</v>
      </c>
      <c r="E940" s="14" t="s">
        <v>8509</v>
      </c>
      <c r="F940" s="131">
        <f t="shared" si="16"/>
        <v>44448</v>
      </c>
      <c r="G940" s="131"/>
      <c r="H940" s="239" t="s">
        <v>8510</v>
      </c>
      <c r="I940" s="178" t="s">
        <v>6408</v>
      </c>
      <c r="J940" s="171" t="s">
        <v>224</v>
      </c>
      <c r="K940" s="171" t="s">
        <v>526</v>
      </c>
      <c r="L940" s="502" t="s">
        <v>8511</v>
      </c>
      <c r="M940" s="29">
        <v>44442</v>
      </c>
      <c r="N940" s="116" t="s">
        <v>8512</v>
      </c>
      <c r="O940" s="116" t="s">
        <v>23</v>
      </c>
      <c r="P940" s="231" t="s">
        <v>6475</v>
      </c>
      <c r="Q940" s="426">
        <v>9612300000</v>
      </c>
      <c r="R940" s="232"/>
      <c r="S940" s="30"/>
      <c r="T940" s="30"/>
      <c r="U940" s="233"/>
      <c r="V940" s="278"/>
      <c r="W940" s="218"/>
      <c r="X940" s="30"/>
    </row>
    <row r="941" spans="1:24" ht="45" customHeight="1">
      <c r="A941" s="45">
        <v>925</v>
      </c>
      <c r="B941" s="118">
        <v>44435</v>
      </c>
      <c r="C941" s="478"/>
      <c r="D941" s="14" t="s">
        <v>27</v>
      </c>
      <c r="E941" s="14" t="s">
        <v>2769</v>
      </c>
      <c r="F941" s="131">
        <f t="shared" si="16"/>
        <v>44449</v>
      </c>
      <c r="G941" s="131"/>
      <c r="H941" s="239" t="s">
        <v>7862</v>
      </c>
      <c r="I941" s="178" t="s">
        <v>6416</v>
      </c>
      <c r="J941" s="171" t="s">
        <v>6779</v>
      </c>
      <c r="K941" s="171" t="s">
        <v>422</v>
      </c>
      <c r="L941" s="501"/>
      <c r="M941" s="29" t="s">
        <v>8513</v>
      </c>
      <c r="N941" s="218">
        <v>1109030</v>
      </c>
      <c r="O941" s="116" t="s">
        <v>27</v>
      </c>
      <c r="P941" s="427" t="s">
        <v>5351</v>
      </c>
      <c r="Q941" s="426">
        <v>200000000</v>
      </c>
      <c r="R941" s="232"/>
      <c r="S941" s="30"/>
      <c r="T941" s="30"/>
      <c r="U941" s="233"/>
      <c r="V941" s="30"/>
      <c r="W941" s="22"/>
      <c r="X941" s="22"/>
    </row>
    <row r="942" spans="1:24" ht="45" customHeight="1">
      <c r="A942" s="14">
        <v>926</v>
      </c>
      <c r="B942" s="514">
        <v>44435</v>
      </c>
      <c r="C942" s="30"/>
      <c r="D942" s="40" t="s">
        <v>23</v>
      </c>
      <c r="E942" s="40" t="s">
        <v>504</v>
      </c>
      <c r="F942" s="516">
        <f t="shared" si="16"/>
        <v>44449</v>
      </c>
      <c r="G942" s="397" t="s">
        <v>8514</v>
      </c>
      <c r="H942" s="476" t="s">
        <v>8515</v>
      </c>
      <c r="I942" s="517" t="s">
        <v>6416</v>
      </c>
      <c r="J942" s="252" t="s">
        <v>435</v>
      </c>
      <c r="K942" s="252" t="s">
        <v>409</v>
      </c>
      <c r="L942" s="117" t="s">
        <v>355</v>
      </c>
      <c r="M942" s="29">
        <v>44439</v>
      </c>
      <c r="N942" s="116" t="s">
        <v>8516</v>
      </c>
      <c r="O942" s="116" t="s">
        <v>23</v>
      </c>
      <c r="P942" s="231" t="s">
        <v>6475</v>
      </c>
      <c r="Q942" s="426">
        <v>800000000</v>
      </c>
      <c r="R942" s="232"/>
      <c r="S942" s="30"/>
      <c r="T942" s="30"/>
      <c r="U942" s="233"/>
      <c r="V942" s="30"/>
      <c r="W942" s="30"/>
      <c r="X942" s="30"/>
    </row>
    <row r="943" spans="1:24" ht="45" customHeight="1">
      <c r="A943" s="45">
        <v>927</v>
      </c>
      <c r="B943" s="118">
        <v>44435</v>
      </c>
      <c r="C943" s="478"/>
      <c r="D943" s="113" t="s">
        <v>31</v>
      </c>
      <c r="E943" s="14" t="s">
        <v>317</v>
      </c>
      <c r="F943" s="131">
        <f t="shared" si="16"/>
        <v>44449</v>
      </c>
      <c r="G943" s="131"/>
      <c r="H943" s="275" t="s">
        <v>8517</v>
      </c>
      <c r="I943" s="178" t="s">
        <v>6409</v>
      </c>
      <c r="J943" s="171" t="s">
        <v>408</v>
      </c>
      <c r="K943" s="171" t="s">
        <v>964</v>
      </c>
      <c r="L943" s="502" t="s">
        <v>3024</v>
      </c>
      <c r="M943" s="29" t="s">
        <v>8518</v>
      </c>
      <c r="N943" s="117" t="s">
        <v>8519</v>
      </c>
      <c r="O943" s="425" t="s">
        <v>31</v>
      </c>
      <c r="P943" s="231" t="s">
        <v>4703</v>
      </c>
      <c r="Q943" s="426">
        <v>360000000</v>
      </c>
      <c r="R943" s="232"/>
      <c r="S943" s="30"/>
      <c r="T943" s="30"/>
      <c r="U943" s="233"/>
      <c r="V943" s="30"/>
      <c r="W943" s="30"/>
      <c r="X943" s="30"/>
    </row>
    <row r="944" spans="1:24" ht="62.7" customHeight="1">
      <c r="A944" s="14">
        <v>928</v>
      </c>
      <c r="B944" s="118">
        <v>44435</v>
      </c>
      <c r="C944" s="478"/>
      <c r="D944" s="113" t="s">
        <v>31</v>
      </c>
      <c r="E944" s="14" t="s">
        <v>8140</v>
      </c>
      <c r="F944" s="131">
        <f t="shared" si="16"/>
        <v>44449</v>
      </c>
      <c r="G944" s="131"/>
      <c r="H944" s="239" t="s">
        <v>8520</v>
      </c>
      <c r="I944" s="178" t="s">
        <v>6409</v>
      </c>
      <c r="J944" s="171" t="s">
        <v>8521</v>
      </c>
      <c r="K944" s="171" t="s">
        <v>530</v>
      </c>
      <c r="L944" s="502" t="s">
        <v>8522</v>
      </c>
      <c r="M944" s="29" t="s">
        <v>8500</v>
      </c>
      <c r="N944" s="117" t="s">
        <v>8523</v>
      </c>
      <c r="O944" s="425" t="s">
        <v>31</v>
      </c>
      <c r="P944" s="231" t="s">
        <v>8502</v>
      </c>
      <c r="Q944" s="426">
        <v>90000000</v>
      </c>
      <c r="R944" s="232" t="s">
        <v>5634</v>
      </c>
      <c r="S944" s="30"/>
      <c r="T944" s="30"/>
      <c r="U944" s="233"/>
      <c r="V944" s="30"/>
      <c r="W944" s="30"/>
      <c r="X944" s="30"/>
    </row>
    <row r="945" spans="1:24" ht="45" customHeight="1">
      <c r="A945" s="45">
        <v>929</v>
      </c>
      <c r="B945" s="118">
        <v>44438</v>
      </c>
      <c r="C945" s="478"/>
      <c r="D945" s="113" t="s">
        <v>31</v>
      </c>
      <c r="E945" s="520" t="s">
        <v>4240</v>
      </c>
      <c r="F945" s="131">
        <f t="shared" si="16"/>
        <v>44452</v>
      </c>
      <c r="G945" s="131"/>
      <c r="H945" s="239" t="s">
        <v>8488</v>
      </c>
      <c r="I945" s="178" t="s">
        <v>6409</v>
      </c>
      <c r="J945" s="171" t="s">
        <v>479</v>
      </c>
      <c r="K945" s="171" t="s">
        <v>907</v>
      </c>
      <c r="L945" s="502" t="s">
        <v>8524</v>
      </c>
      <c r="M945" s="29" t="s">
        <v>8492</v>
      </c>
      <c r="N945" s="117" t="s">
        <v>8525</v>
      </c>
      <c r="O945" s="425" t="s">
        <v>31</v>
      </c>
      <c r="P945" s="231" t="s">
        <v>6475</v>
      </c>
      <c r="Q945" s="426">
        <v>750000000</v>
      </c>
      <c r="R945" s="232" t="s">
        <v>5634</v>
      </c>
      <c r="S945" s="30"/>
      <c r="T945" s="30"/>
      <c r="U945" s="233"/>
      <c r="V945" s="30"/>
      <c r="W945" s="30"/>
      <c r="X945" s="30"/>
    </row>
    <row r="946" spans="1:24" ht="45" customHeight="1">
      <c r="A946" s="14">
        <v>930</v>
      </c>
      <c r="B946" s="118">
        <v>44438</v>
      </c>
      <c r="C946" s="478"/>
      <c r="D946" s="113" t="s">
        <v>27</v>
      </c>
      <c r="E946" s="14" t="s">
        <v>8526</v>
      </c>
      <c r="F946" s="131">
        <f t="shared" si="16"/>
        <v>44452</v>
      </c>
      <c r="G946" s="131"/>
      <c r="H946" s="239" t="s">
        <v>8527</v>
      </c>
      <c r="I946" s="178" t="s">
        <v>6410</v>
      </c>
      <c r="J946" s="171" t="s">
        <v>125</v>
      </c>
      <c r="K946" s="171" t="s">
        <v>121</v>
      </c>
      <c r="L946" s="500" t="s">
        <v>8528</v>
      </c>
      <c r="M946" s="29" t="s">
        <v>8492</v>
      </c>
      <c r="N946" s="218">
        <v>1184269</v>
      </c>
      <c r="O946" s="116" t="s">
        <v>27</v>
      </c>
      <c r="P946" s="231" t="s">
        <v>4327</v>
      </c>
      <c r="Q946" s="426">
        <v>1411724244</v>
      </c>
      <c r="R946" s="232"/>
      <c r="S946" s="30"/>
      <c r="T946" s="30"/>
      <c r="U946" s="233"/>
      <c r="V946" s="30"/>
      <c r="W946" s="30"/>
      <c r="X946" s="30"/>
    </row>
    <row r="947" spans="1:24" ht="76.5" customHeight="1">
      <c r="A947" s="45">
        <v>931</v>
      </c>
      <c r="B947" s="118">
        <v>44439</v>
      </c>
      <c r="C947" s="478"/>
      <c r="D947" s="14" t="s">
        <v>27</v>
      </c>
      <c r="E947" s="30" t="s">
        <v>2944</v>
      </c>
      <c r="F947" s="131">
        <f>B947+14</f>
        <v>44453</v>
      </c>
      <c r="G947" s="131"/>
      <c r="H947" s="239" t="s">
        <v>8529</v>
      </c>
      <c r="I947" s="178" t="s">
        <v>6412</v>
      </c>
      <c r="J947" s="171" t="s">
        <v>8530</v>
      </c>
      <c r="K947" s="171" t="s">
        <v>6547</v>
      </c>
      <c r="L947" s="502"/>
      <c r="M947" s="29" t="s">
        <v>8484</v>
      </c>
      <c r="N947" s="218">
        <v>1151763</v>
      </c>
      <c r="O947" s="30" t="s">
        <v>27</v>
      </c>
      <c r="P947" s="231" t="s">
        <v>8531</v>
      </c>
      <c r="Q947" s="426">
        <v>105200000</v>
      </c>
      <c r="R947" s="232"/>
      <c r="S947" s="30"/>
      <c r="T947" s="30"/>
      <c r="U947" s="233"/>
      <c r="V947" s="30"/>
      <c r="W947" s="30"/>
      <c r="X947" s="30"/>
    </row>
    <row r="948" spans="1:24" ht="56.1" customHeight="1">
      <c r="A948" s="14">
        <v>932</v>
      </c>
      <c r="B948" s="118">
        <v>44439</v>
      </c>
      <c r="C948" s="478"/>
      <c r="D948" s="14" t="s">
        <v>1002</v>
      </c>
      <c r="E948" s="14" t="s">
        <v>2119</v>
      </c>
      <c r="F948" s="131">
        <f t="shared" si="16"/>
        <v>44453</v>
      </c>
      <c r="G948" s="131"/>
      <c r="H948" s="239" t="s">
        <v>8139</v>
      </c>
      <c r="I948" s="517" t="s">
        <v>6412</v>
      </c>
      <c r="J948" s="171" t="s">
        <v>125</v>
      </c>
      <c r="K948" s="171" t="s">
        <v>121</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8532</v>
      </c>
      <c r="F949" s="131">
        <f t="shared" si="16"/>
        <v>44453</v>
      </c>
      <c r="G949" s="131" t="s">
        <v>8533</v>
      </c>
      <c r="H949" s="275" t="s">
        <v>7627</v>
      </c>
      <c r="I949" s="178" t="s">
        <v>6409</v>
      </c>
      <c r="J949" s="171" t="s">
        <v>7628</v>
      </c>
      <c r="K949" s="171" t="s">
        <v>903</v>
      </c>
      <c r="L949" s="502" t="s">
        <v>8534</v>
      </c>
      <c r="M949" s="29" t="s">
        <v>8492</v>
      </c>
      <c r="N949" s="218">
        <v>1189383</v>
      </c>
      <c r="O949" s="116" t="s">
        <v>27</v>
      </c>
      <c r="P949" s="14" t="s">
        <v>6475</v>
      </c>
      <c r="Q949" s="426">
        <v>8161700000</v>
      </c>
      <c r="R949" s="232"/>
      <c r="S949" s="30"/>
      <c r="T949" s="30"/>
      <c r="U949" s="233"/>
      <c r="V949" s="30"/>
      <c r="W949" s="30"/>
      <c r="X949" s="30"/>
    </row>
    <row r="950" spans="1:24" ht="45" customHeight="1">
      <c r="A950" s="14">
        <v>934</v>
      </c>
      <c r="B950" s="118">
        <v>44439</v>
      </c>
      <c r="C950" s="478"/>
      <c r="D950" s="14" t="s">
        <v>31</v>
      </c>
      <c r="E950" s="361" t="s">
        <v>2221</v>
      </c>
      <c r="F950" s="131">
        <f t="shared" si="16"/>
        <v>44453</v>
      </c>
      <c r="G950" s="131"/>
      <c r="H950" s="239" t="s">
        <v>8535</v>
      </c>
      <c r="I950" s="178" t="s">
        <v>6409</v>
      </c>
      <c r="J950" s="171" t="s">
        <v>513</v>
      </c>
      <c r="K950" s="171" t="s">
        <v>1097</v>
      </c>
      <c r="L950" s="502" t="s">
        <v>8536</v>
      </c>
      <c r="M950" s="29" t="s">
        <v>8492</v>
      </c>
      <c r="N950" s="117" t="s">
        <v>8537</v>
      </c>
      <c r="O950" s="425" t="s">
        <v>31</v>
      </c>
      <c r="P950" s="231" t="s">
        <v>4429</v>
      </c>
      <c r="Q950" s="426">
        <v>622500000</v>
      </c>
      <c r="R950" s="232" t="s">
        <v>5634</v>
      </c>
      <c r="S950" s="30"/>
      <c r="T950" s="30"/>
      <c r="U950" s="233"/>
      <c r="V950" s="30"/>
      <c r="W950" s="30"/>
      <c r="X950" s="30"/>
    </row>
    <row r="951" spans="1:24" ht="45" customHeight="1">
      <c r="A951" s="45">
        <v>935</v>
      </c>
      <c r="B951" s="118">
        <v>44439</v>
      </c>
      <c r="C951" s="478"/>
      <c r="D951" s="14" t="s">
        <v>31</v>
      </c>
      <c r="E951" s="361" t="s">
        <v>2221</v>
      </c>
      <c r="F951" s="131">
        <f t="shared" si="16"/>
        <v>44453</v>
      </c>
      <c r="G951" s="131"/>
      <c r="H951" s="239" t="s">
        <v>8538</v>
      </c>
      <c r="I951" s="178" t="s">
        <v>6409</v>
      </c>
      <c r="J951" s="171" t="s">
        <v>513</v>
      </c>
      <c r="K951" s="171" t="s">
        <v>1097</v>
      </c>
      <c r="L951" s="502" t="s">
        <v>8536</v>
      </c>
      <c r="M951" s="29" t="s">
        <v>8492</v>
      </c>
      <c r="N951" s="117" t="s">
        <v>8537</v>
      </c>
      <c r="O951" s="425" t="s">
        <v>31</v>
      </c>
      <c r="P951" s="231" t="s">
        <v>4429</v>
      </c>
      <c r="Q951" s="426">
        <v>622500000</v>
      </c>
      <c r="R951" s="232" t="s">
        <v>5634</v>
      </c>
      <c r="S951" s="30"/>
      <c r="T951" s="30"/>
      <c r="U951" s="233"/>
      <c r="V951" s="30"/>
      <c r="W951" s="30"/>
      <c r="X951" s="30"/>
    </row>
    <row r="952" spans="1:24" ht="45" customHeight="1">
      <c r="A952" s="14">
        <v>936</v>
      </c>
      <c r="B952" s="118">
        <v>44439</v>
      </c>
      <c r="C952" s="113" t="s">
        <v>31</v>
      </c>
      <c r="D952" s="113" t="s">
        <v>31</v>
      </c>
      <c r="E952" s="361" t="s">
        <v>2221</v>
      </c>
      <c r="F952" s="131">
        <v>44453</v>
      </c>
      <c r="G952" s="131"/>
      <c r="H952" s="239" t="s">
        <v>8539</v>
      </c>
      <c r="I952" s="178" t="s">
        <v>6409</v>
      </c>
      <c r="J952" s="171" t="s">
        <v>513</v>
      </c>
      <c r="K952" s="171" t="s">
        <v>1097</v>
      </c>
      <c r="L952" s="502" t="s">
        <v>8536</v>
      </c>
      <c r="M952" s="29" t="s">
        <v>8492</v>
      </c>
      <c r="N952" s="117" t="s">
        <v>8537</v>
      </c>
      <c r="O952" s="425" t="s">
        <v>31</v>
      </c>
      <c r="P952" s="231" t="s">
        <v>4429</v>
      </c>
      <c r="Q952" s="426">
        <v>622500000</v>
      </c>
      <c r="R952" s="232" t="s">
        <v>5634</v>
      </c>
      <c r="S952" s="30"/>
      <c r="T952" s="30"/>
      <c r="U952" s="233"/>
      <c r="V952" s="30"/>
      <c r="W952" s="30"/>
      <c r="X952" s="30"/>
    </row>
    <row r="953" spans="1:24" ht="45" customHeight="1">
      <c r="A953" s="45">
        <v>937</v>
      </c>
      <c r="B953" s="118">
        <v>44439</v>
      </c>
      <c r="C953" s="478"/>
      <c r="D953" s="14" t="s">
        <v>31</v>
      </c>
      <c r="E953" s="361" t="s">
        <v>2221</v>
      </c>
      <c r="F953" s="131">
        <f t="shared" ref="F953:F958" si="17">B953+14</f>
        <v>44453</v>
      </c>
      <c r="G953" s="131"/>
      <c r="H953" s="239" t="s">
        <v>8540</v>
      </c>
      <c r="I953" s="178" t="s">
        <v>6409</v>
      </c>
      <c r="J953" s="171" t="s">
        <v>513</v>
      </c>
      <c r="K953" s="171" t="s">
        <v>1097</v>
      </c>
      <c r="L953" s="502" t="s">
        <v>8536</v>
      </c>
      <c r="M953" s="29" t="s">
        <v>8492</v>
      </c>
      <c r="N953" s="117" t="s">
        <v>8537</v>
      </c>
      <c r="O953" s="425" t="s">
        <v>31</v>
      </c>
      <c r="P953" s="231" t="s">
        <v>4429</v>
      </c>
      <c r="Q953" s="426">
        <v>622500000</v>
      </c>
      <c r="R953" s="232" t="s">
        <v>5634</v>
      </c>
      <c r="S953" s="30"/>
      <c r="T953" s="30"/>
      <c r="U953" s="233"/>
      <c r="V953" s="30"/>
      <c r="W953" s="30"/>
      <c r="X953" s="30"/>
    </row>
    <row r="954" spans="1:24" ht="92.4">
      <c r="A954" s="14">
        <v>938</v>
      </c>
      <c r="B954" s="118">
        <v>44440</v>
      </c>
      <c r="C954" s="478"/>
      <c r="D954" s="14" t="s">
        <v>23</v>
      </c>
      <c r="E954" s="14" t="s">
        <v>8367</v>
      </c>
      <c r="F954" s="131">
        <f t="shared" si="17"/>
        <v>44454</v>
      </c>
      <c r="G954" s="131"/>
      <c r="H954" s="239" t="s">
        <v>8541</v>
      </c>
      <c r="I954" s="178" t="s">
        <v>6412</v>
      </c>
      <c r="J954" s="171" t="s">
        <v>522</v>
      </c>
      <c r="K954" s="181" t="s">
        <v>407</v>
      </c>
      <c r="L954" s="501" t="s">
        <v>355</v>
      </c>
      <c r="M954" s="29">
        <v>44442</v>
      </c>
      <c r="N954" s="116" t="s">
        <v>8542</v>
      </c>
      <c r="O954" s="116" t="s">
        <v>23</v>
      </c>
      <c r="P954" s="231" t="s">
        <v>4809</v>
      </c>
      <c r="Q954" s="426"/>
      <c r="R954" s="232"/>
      <c r="S954" s="30"/>
      <c r="T954" s="30"/>
      <c r="U954" s="233"/>
      <c r="V954" s="30"/>
      <c r="W954" s="30"/>
      <c r="X954" s="30"/>
    </row>
    <row r="955" spans="1:24" ht="45" customHeight="1">
      <c r="A955" s="45">
        <v>939</v>
      </c>
      <c r="B955" s="118">
        <v>44440</v>
      </c>
      <c r="C955" s="478"/>
      <c r="D955" s="14" t="s">
        <v>1002</v>
      </c>
      <c r="E955" s="14" t="s">
        <v>356</v>
      </c>
      <c r="F955" s="131">
        <f t="shared" si="17"/>
        <v>44454</v>
      </c>
      <c r="G955" s="131"/>
      <c r="H955" s="239" t="s">
        <v>167</v>
      </c>
      <c r="I955" s="517" t="s">
        <v>6412</v>
      </c>
      <c r="J955" s="171" t="s">
        <v>125</v>
      </c>
      <c r="K955" s="171" t="s">
        <v>121</v>
      </c>
      <c r="L955" s="501"/>
      <c r="M955" s="29"/>
      <c r="N955" s="116"/>
      <c r="O955" s="30"/>
      <c r="P955" s="231"/>
      <c r="Q955" s="426"/>
      <c r="R955" s="232"/>
      <c r="S955" s="30"/>
      <c r="T955" s="30"/>
      <c r="U955" s="233"/>
      <c r="V955" s="30"/>
      <c r="W955" s="30"/>
      <c r="X955" s="30"/>
    </row>
    <row r="956" spans="1:24" ht="64.95" customHeight="1">
      <c r="A956" s="14">
        <v>940</v>
      </c>
      <c r="B956" s="118">
        <v>44440</v>
      </c>
      <c r="C956" s="478"/>
      <c r="D956" s="14" t="s">
        <v>27</v>
      </c>
      <c r="E956" s="14" t="s">
        <v>8543</v>
      </c>
      <c r="F956" s="131">
        <f t="shared" si="17"/>
        <v>44454</v>
      </c>
      <c r="G956" s="131" t="s">
        <v>8533</v>
      </c>
      <c r="H956" s="275" t="s">
        <v>7627</v>
      </c>
      <c r="I956" s="178" t="s">
        <v>6409</v>
      </c>
      <c r="J956" s="171" t="s">
        <v>7628</v>
      </c>
      <c r="K956" s="171" t="s">
        <v>903</v>
      </c>
      <c r="L956" s="502" t="s">
        <v>8534</v>
      </c>
      <c r="M956" s="29" t="s">
        <v>8492</v>
      </c>
      <c r="N956" s="218">
        <v>1189383</v>
      </c>
      <c r="O956" s="116" t="s">
        <v>27</v>
      </c>
      <c r="P956" s="231" t="s">
        <v>6475</v>
      </c>
      <c r="Q956" s="426">
        <v>8161700000</v>
      </c>
      <c r="R956" s="232"/>
      <c r="S956" s="30"/>
      <c r="T956" s="30"/>
      <c r="U956" s="233"/>
      <c r="V956" s="30"/>
      <c r="W956" s="30"/>
      <c r="X956" s="30"/>
    </row>
    <row r="957" spans="1:24" ht="45" customHeight="1">
      <c r="A957" s="45">
        <v>941</v>
      </c>
      <c r="B957" s="118">
        <v>44441</v>
      </c>
      <c r="C957" s="478"/>
      <c r="D957" s="14" t="s">
        <v>1002</v>
      </c>
      <c r="E957" s="14" t="s">
        <v>2128</v>
      </c>
      <c r="F957" s="131">
        <f t="shared" si="17"/>
        <v>44455</v>
      </c>
      <c r="G957" s="131"/>
      <c r="H957" s="239" t="s">
        <v>8544</v>
      </c>
      <c r="I957" s="178" t="s">
        <v>6409</v>
      </c>
      <c r="J957" s="171" t="s">
        <v>2882</v>
      </c>
      <c r="K957" s="171" t="s">
        <v>409</v>
      </c>
      <c r="L957" s="351" t="s">
        <v>8545</v>
      </c>
      <c r="M957" s="29" t="s">
        <v>8546</v>
      </c>
      <c r="N957" s="351" t="s">
        <v>8547</v>
      </c>
      <c r="O957" s="116" t="s">
        <v>1002</v>
      </c>
      <c r="P957" s="14" t="s">
        <v>6475</v>
      </c>
      <c r="Q957" s="426">
        <v>1400000000</v>
      </c>
      <c r="R957" s="232"/>
      <c r="S957" s="30"/>
      <c r="T957" s="30"/>
      <c r="U957" s="233"/>
      <c r="V957" s="30"/>
      <c r="W957" s="30"/>
      <c r="X957" s="30"/>
    </row>
    <row r="958" spans="1:24" ht="45" customHeight="1">
      <c r="A958" s="14">
        <v>942</v>
      </c>
      <c r="B958" s="118">
        <v>44441</v>
      </c>
      <c r="C958" s="478"/>
      <c r="D958" s="14" t="s">
        <v>31</v>
      </c>
      <c r="E958" s="14" t="s">
        <v>3832</v>
      </c>
      <c r="F958" s="131">
        <f t="shared" si="17"/>
        <v>44455</v>
      </c>
      <c r="G958" s="131"/>
      <c r="H958" s="328" t="s">
        <v>7706</v>
      </c>
      <c r="I958" s="178" t="s">
        <v>6409</v>
      </c>
      <c r="J958" s="178" t="s">
        <v>7645</v>
      </c>
      <c r="K958" s="171" t="s">
        <v>121</v>
      </c>
      <c r="L958" s="502" t="s">
        <v>2956</v>
      </c>
      <c r="M958" s="29" t="s">
        <v>8546</v>
      </c>
      <c r="N958" s="117" t="s">
        <v>8537</v>
      </c>
      <c r="O958" s="425" t="s">
        <v>31</v>
      </c>
      <c r="P958" s="231" t="s">
        <v>6166</v>
      </c>
      <c r="Q958" s="426">
        <v>1084809380</v>
      </c>
      <c r="R958" s="232" t="s">
        <v>5634</v>
      </c>
      <c r="S958" s="30"/>
      <c r="T958" s="30"/>
      <c r="U958" s="233"/>
      <c r="V958" s="30"/>
      <c r="W958" s="30"/>
      <c r="X958" s="30"/>
    </row>
    <row r="959" spans="1:24" ht="45" customHeight="1">
      <c r="A959" s="45">
        <v>943</v>
      </c>
      <c r="B959" s="118">
        <v>44441</v>
      </c>
      <c r="C959" s="30"/>
      <c r="D959" s="22" t="s">
        <v>31</v>
      </c>
      <c r="E959" s="22" t="s">
        <v>8548</v>
      </c>
      <c r="F959" s="131">
        <f t="shared" ref="F959:F964" si="18">B959+14</f>
        <v>44455</v>
      </c>
      <c r="G959" s="519"/>
      <c r="H959" s="513" t="s">
        <v>8223</v>
      </c>
      <c r="I959" s="260" t="s">
        <v>6409</v>
      </c>
      <c r="J959" s="180" t="s">
        <v>7073</v>
      </c>
      <c r="K959" s="180" t="s">
        <v>530</v>
      </c>
      <c r="L959" s="502" t="s">
        <v>8549</v>
      </c>
      <c r="M959" s="29" t="s">
        <v>8550</v>
      </c>
      <c r="N959" s="117" t="s">
        <v>8551</v>
      </c>
      <c r="O959" s="425" t="s">
        <v>31</v>
      </c>
      <c r="P959" s="231" t="s">
        <v>7261</v>
      </c>
      <c r="Q959" s="426">
        <v>370000000</v>
      </c>
      <c r="R959" s="232"/>
      <c r="S959" s="30"/>
      <c r="T959" s="30"/>
      <c r="U959" s="233"/>
      <c r="V959" s="30"/>
      <c r="W959" s="30"/>
      <c r="X959" s="30"/>
    </row>
    <row r="960" spans="1:24" ht="45" customHeight="1">
      <c r="A960" s="14">
        <v>944</v>
      </c>
      <c r="B960" s="118">
        <v>44441</v>
      </c>
      <c r="C960" s="30"/>
      <c r="D960" s="30" t="s">
        <v>31</v>
      </c>
      <c r="E960" s="30" t="s">
        <v>2260</v>
      </c>
      <c r="F960" s="131">
        <f t="shared" si="18"/>
        <v>44455</v>
      </c>
      <c r="G960" s="311"/>
      <c r="H960" s="513" t="s">
        <v>8223</v>
      </c>
      <c r="I960" s="260" t="s">
        <v>6409</v>
      </c>
      <c r="J960" s="180" t="s">
        <v>7073</v>
      </c>
      <c r="K960" s="180" t="s">
        <v>530</v>
      </c>
      <c r="L960" s="502" t="s">
        <v>8549</v>
      </c>
      <c r="M960" s="29" t="s">
        <v>8550</v>
      </c>
      <c r="N960" s="117" t="s">
        <v>8551</v>
      </c>
      <c r="O960" s="425" t="s">
        <v>31</v>
      </c>
      <c r="P960" s="234" t="s">
        <v>7261</v>
      </c>
      <c r="Q960" s="426">
        <v>370000000</v>
      </c>
      <c r="R960" s="232"/>
      <c r="S960" s="30"/>
      <c r="T960" s="30"/>
      <c r="U960" s="233"/>
      <c r="V960" s="30"/>
      <c r="W960" s="30"/>
      <c r="X960" s="30"/>
    </row>
    <row r="961" spans="1:24" ht="57.75" customHeight="1">
      <c r="A961" s="45">
        <v>945</v>
      </c>
      <c r="B961" s="118">
        <v>44441</v>
      </c>
      <c r="C961" s="30"/>
      <c r="D961" s="30" t="s">
        <v>27</v>
      </c>
      <c r="E961" s="30" t="s">
        <v>8552</v>
      </c>
      <c r="F961" s="131">
        <f t="shared" si="18"/>
        <v>44455</v>
      </c>
      <c r="G961" s="311"/>
      <c r="H961" s="310" t="s">
        <v>8553</v>
      </c>
      <c r="I961" s="178" t="s">
        <v>6412</v>
      </c>
      <c r="J961" s="178" t="s">
        <v>1946</v>
      </c>
      <c r="K961" s="181" t="s">
        <v>416</v>
      </c>
      <c r="L961" s="230"/>
      <c r="M961" s="29" t="s">
        <v>8484</v>
      </c>
      <c r="N961" s="218">
        <v>1152128</v>
      </c>
      <c r="O961" s="30" t="s">
        <v>27</v>
      </c>
      <c r="P961" s="14" t="s">
        <v>6475</v>
      </c>
      <c r="Q961" s="426">
        <v>130000000</v>
      </c>
      <c r="R961" s="232"/>
      <c r="S961" s="30"/>
      <c r="T961" s="30"/>
      <c r="U961" s="233"/>
      <c r="V961" s="30"/>
      <c r="W961" s="30"/>
      <c r="X961" s="30"/>
    </row>
    <row r="962" spans="1:24" ht="45" customHeight="1">
      <c r="A962" s="14">
        <v>946</v>
      </c>
      <c r="B962" s="118">
        <v>44441</v>
      </c>
      <c r="C962" s="30"/>
      <c r="D962" s="30" t="s">
        <v>23</v>
      </c>
      <c r="E962" s="30" t="s">
        <v>8554</v>
      </c>
      <c r="F962" s="131">
        <f t="shared" si="18"/>
        <v>44455</v>
      </c>
      <c r="G962" s="311"/>
      <c r="H962" s="238" t="s">
        <v>8555</v>
      </c>
      <c r="I962" s="178" t="s">
        <v>6412</v>
      </c>
      <c r="J962" s="181" t="s">
        <v>442</v>
      </c>
      <c r="K962" s="181" t="s">
        <v>1097</v>
      </c>
      <c r="L962" s="230"/>
      <c r="M962" s="29">
        <v>44447</v>
      </c>
      <c r="N962" s="116" t="s">
        <v>8496</v>
      </c>
      <c r="O962" s="116" t="s">
        <v>23</v>
      </c>
      <c r="P962" s="231" t="s">
        <v>4809</v>
      </c>
      <c r="Q962" s="426"/>
      <c r="R962" s="232"/>
      <c r="S962" s="30"/>
      <c r="T962" s="30"/>
      <c r="U962" s="233"/>
      <c r="V962" s="30"/>
      <c r="W962" s="35"/>
      <c r="X962" s="35"/>
    </row>
    <row r="963" spans="1:24" ht="45" customHeight="1">
      <c r="A963" s="45">
        <v>947</v>
      </c>
      <c r="B963" s="118">
        <v>44441</v>
      </c>
      <c r="C963" s="30"/>
      <c r="D963" s="30" t="s">
        <v>1002</v>
      </c>
      <c r="E963" s="30" t="s">
        <v>8556</v>
      </c>
      <c r="F963" s="131">
        <f t="shared" si="18"/>
        <v>44455</v>
      </c>
      <c r="G963" s="311"/>
      <c r="H963" s="238" t="s">
        <v>8557</v>
      </c>
      <c r="I963" s="178" t="s">
        <v>6408</v>
      </c>
      <c r="J963" s="181" t="s">
        <v>125</v>
      </c>
      <c r="K963" s="181" t="s">
        <v>121</v>
      </c>
      <c r="L963" s="351" t="s">
        <v>5696</v>
      </c>
      <c r="M963" s="29" t="s">
        <v>8546</v>
      </c>
      <c r="N963" s="351" t="s">
        <v>3071</v>
      </c>
      <c r="O963" s="116" t="s">
        <v>1002</v>
      </c>
      <c r="P963" s="231" t="s">
        <v>4327</v>
      </c>
      <c r="Q963" s="426">
        <v>700000000</v>
      </c>
      <c r="R963" s="232"/>
      <c r="S963" s="30"/>
      <c r="T963" s="30"/>
      <c r="U963" s="233"/>
      <c r="V963" s="278"/>
      <c r="W963" s="30"/>
      <c r="X963" s="30"/>
    </row>
    <row r="964" spans="1:24" ht="45" customHeight="1">
      <c r="A964" s="14">
        <v>948</v>
      </c>
      <c r="B964" s="118">
        <v>44441</v>
      </c>
      <c r="C964" s="30"/>
      <c r="D964" s="30" t="s">
        <v>23</v>
      </c>
      <c r="E964" s="30" t="s">
        <v>213</v>
      </c>
      <c r="F964" s="131">
        <f t="shared" si="18"/>
        <v>44455</v>
      </c>
      <c r="G964" s="311"/>
      <c r="H964" s="238" t="s">
        <v>8558</v>
      </c>
      <c r="I964" s="178" t="s">
        <v>6416</v>
      </c>
      <c r="J964" s="181" t="s">
        <v>1102</v>
      </c>
      <c r="K964" s="181" t="s">
        <v>6547</v>
      </c>
      <c r="L964" s="230"/>
      <c r="M964" s="29">
        <v>44448</v>
      </c>
      <c r="N964" s="116" t="s">
        <v>8559</v>
      </c>
      <c r="O964" s="116" t="s">
        <v>23</v>
      </c>
      <c r="P964" s="231" t="s">
        <v>7311</v>
      </c>
      <c r="Q964" s="426">
        <v>297500000</v>
      </c>
      <c r="R964" s="232"/>
      <c r="S964" s="30"/>
      <c r="T964" s="30"/>
      <c r="U964" s="233"/>
      <c r="V964" s="30"/>
      <c r="W964" s="22"/>
      <c r="X964" s="22"/>
    </row>
    <row r="965" spans="1:24" ht="45" customHeight="1">
      <c r="A965" s="45">
        <v>949</v>
      </c>
      <c r="B965" s="350">
        <v>44441</v>
      </c>
      <c r="C965" s="35"/>
      <c r="D965" s="35" t="s">
        <v>1002</v>
      </c>
      <c r="E965" s="35" t="s">
        <v>379</v>
      </c>
      <c r="F965" s="504">
        <f t="shared" ref="F965:F996" si="19">B965+14</f>
        <v>44455</v>
      </c>
      <c r="G965" s="396"/>
      <c r="H965" s="320" t="s">
        <v>8560</v>
      </c>
      <c r="I965" s="173" t="s">
        <v>6412</v>
      </c>
      <c r="J965" s="242" t="s">
        <v>8561</v>
      </c>
      <c r="K965" s="242" t="s">
        <v>903</v>
      </c>
      <c r="L965" s="244"/>
      <c r="M965" s="34"/>
      <c r="N965" s="245"/>
      <c r="O965" s="242"/>
      <c r="P965" s="246"/>
      <c r="Q965" s="426"/>
      <c r="R965" s="243"/>
      <c r="S965" s="35"/>
      <c r="T965" s="35"/>
      <c r="U965" s="321"/>
      <c r="V965" s="35"/>
      <c r="W965" s="35"/>
      <c r="X965" s="35"/>
    </row>
    <row r="966" spans="1:24" ht="45" customHeight="1">
      <c r="A966" s="14">
        <v>950</v>
      </c>
      <c r="B966" s="136">
        <v>44442</v>
      </c>
      <c r="C966" s="30"/>
      <c r="D966" s="30" t="s">
        <v>1002</v>
      </c>
      <c r="E966" s="30" t="s">
        <v>339</v>
      </c>
      <c r="F966" s="311">
        <f t="shared" si="19"/>
        <v>44456</v>
      </c>
      <c r="G966" s="311"/>
      <c r="H966" s="238" t="s">
        <v>8562</v>
      </c>
      <c r="I966" s="235" t="s">
        <v>6415</v>
      </c>
      <c r="J966" s="181" t="s">
        <v>249</v>
      </c>
      <c r="K966" s="171" t="s">
        <v>6537</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31</v>
      </c>
      <c r="E967" s="22" t="s">
        <v>8563</v>
      </c>
      <c r="F967" s="512">
        <f t="shared" si="19"/>
        <v>44456</v>
      </c>
      <c r="G967" s="519"/>
      <c r="H967" s="513" t="s">
        <v>8564</v>
      </c>
      <c r="I967" s="260" t="s">
        <v>6414</v>
      </c>
      <c r="J967" s="173" t="s">
        <v>8565</v>
      </c>
      <c r="K967" s="180" t="s">
        <v>456</v>
      </c>
      <c r="L967" s="248"/>
      <c r="M967" s="521" t="s">
        <v>8500</v>
      </c>
      <c r="N967" s="116" t="s">
        <v>8566</v>
      </c>
      <c r="O967" s="489" t="s">
        <v>31</v>
      </c>
      <c r="P967" s="250" t="s">
        <v>4429</v>
      </c>
      <c r="Q967" s="426">
        <v>68889600</v>
      </c>
      <c r="R967" s="251"/>
      <c r="S967" s="22"/>
      <c r="T967" s="22"/>
      <c r="U967" s="522"/>
      <c r="V967" s="22"/>
      <c r="W967" s="22"/>
      <c r="X967" s="22"/>
    </row>
    <row r="968" spans="1:24" ht="45" customHeight="1">
      <c r="A968" s="14">
        <v>952</v>
      </c>
      <c r="B968" s="118">
        <v>44445</v>
      </c>
      <c r="C968" s="30"/>
      <c r="D968" s="30" t="s">
        <v>31</v>
      </c>
      <c r="E968" s="30" t="s">
        <v>8567</v>
      </c>
      <c r="F968" s="131">
        <f t="shared" si="19"/>
        <v>44459</v>
      </c>
      <c r="G968" s="311"/>
      <c r="H968" s="238" t="s">
        <v>8568</v>
      </c>
      <c r="I968" s="178" t="s">
        <v>6411</v>
      </c>
      <c r="J968" s="181" t="s">
        <v>944</v>
      </c>
      <c r="K968" s="181" t="s">
        <v>841</v>
      </c>
      <c r="L968" s="502" t="s">
        <v>8569</v>
      </c>
      <c r="M968" s="29" t="s">
        <v>8570</v>
      </c>
      <c r="N968" s="116" t="s">
        <v>8571</v>
      </c>
      <c r="O968" s="425" t="s">
        <v>31</v>
      </c>
      <c r="P968" s="231" t="s">
        <v>6166</v>
      </c>
      <c r="Q968" s="426">
        <v>715956121300</v>
      </c>
      <c r="R968" s="232"/>
      <c r="S968" s="30"/>
      <c r="T968" s="30"/>
      <c r="U968" s="233"/>
      <c r="V968" s="30"/>
      <c r="W968" s="30"/>
      <c r="X968" s="30"/>
    </row>
    <row r="969" spans="1:24" ht="45" customHeight="1">
      <c r="A969" s="45">
        <v>953</v>
      </c>
      <c r="B969" s="118">
        <v>44446</v>
      </c>
      <c r="C969" s="30"/>
      <c r="D969" s="30" t="s">
        <v>23</v>
      </c>
      <c r="E969" s="361" t="s">
        <v>8490</v>
      </c>
      <c r="F969" s="131">
        <f t="shared" si="19"/>
        <v>44460</v>
      </c>
      <c r="G969" s="311"/>
      <c r="H969" s="238" t="s">
        <v>8491</v>
      </c>
      <c r="I969" s="178" t="s">
        <v>6412</v>
      </c>
      <c r="J969" s="181" t="s">
        <v>452</v>
      </c>
      <c r="K969" s="181" t="s">
        <v>927</v>
      </c>
      <c r="L969" s="230" t="s">
        <v>355</v>
      </c>
      <c r="M969" s="29">
        <v>44452</v>
      </c>
      <c r="N969" s="116" t="s">
        <v>5788</v>
      </c>
      <c r="O969" s="116" t="s">
        <v>23</v>
      </c>
      <c r="P969" s="231" t="s">
        <v>6475</v>
      </c>
      <c r="Q969" s="591">
        <v>300000000</v>
      </c>
      <c r="R969" s="232"/>
      <c r="S969" s="30"/>
      <c r="T969" s="30"/>
      <c r="U969" s="233"/>
      <c r="V969" s="30"/>
      <c r="W969" s="35"/>
      <c r="X969" s="35"/>
    </row>
    <row r="970" spans="1:24" ht="45" customHeight="1">
      <c r="A970" s="14">
        <v>954</v>
      </c>
      <c r="B970" s="118">
        <v>44446</v>
      </c>
      <c r="C970" s="30"/>
      <c r="D970" s="30" t="s">
        <v>10</v>
      </c>
      <c r="E970" s="30" t="s">
        <v>4096</v>
      </c>
      <c r="F970" s="131">
        <f t="shared" si="19"/>
        <v>44460</v>
      </c>
      <c r="G970" s="311"/>
      <c r="H970" s="238" t="s">
        <v>8572</v>
      </c>
      <c r="I970" s="178" t="s">
        <v>6408</v>
      </c>
      <c r="J970" s="181" t="s">
        <v>5775</v>
      </c>
      <c r="K970" s="181" t="s">
        <v>425</v>
      </c>
      <c r="L970" s="117" t="s">
        <v>8573</v>
      </c>
      <c r="M970" s="29" t="s">
        <v>8574</v>
      </c>
      <c r="N970" s="117" t="s">
        <v>8575</v>
      </c>
      <c r="O970" s="181" t="s">
        <v>10</v>
      </c>
      <c r="P970" s="231" t="s">
        <v>5214</v>
      </c>
      <c r="Q970" s="426">
        <v>100500000</v>
      </c>
      <c r="R970" s="232"/>
      <c r="S970" s="30" t="s">
        <v>521</v>
      </c>
      <c r="T970" s="30" t="s">
        <v>8576</v>
      </c>
      <c r="U970" s="233">
        <v>2010000</v>
      </c>
      <c r="V970" s="278"/>
      <c r="W970" s="30" t="s">
        <v>8577</v>
      </c>
      <c r="X970" s="30"/>
    </row>
    <row r="971" spans="1:24" ht="45" customHeight="1">
      <c r="A971" s="45">
        <v>955</v>
      </c>
      <c r="B971" s="118">
        <v>44446</v>
      </c>
      <c r="C971" s="30"/>
      <c r="D971" s="30" t="s">
        <v>23</v>
      </c>
      <c r="E971" s="30" t="s">
        <v>8578</v>
      </c>
      <c r="F971" s="131">
        <f t="shared" si="19"/>
        <v>44460</v>
      </c>
      <c r="G971" s="311"/>
      <c r="H971" s="238" t="s">
        <v>8510</v>
      </c>
      <c r="I971" s="178" t="s">
        <v>6416</v>
      </c>
      <c r="J971" s="181" t="s">
        <v>224</v>
      </c>
      <c r="K971" s="181" t="s">
        <v>526</v>
      </c>
      <c r="L971" s="230"/>
      <c r="M971" s="521" t="s">
        <v>8492</v>
      </c>
      <c r="N971" s="116" t="s">
        <v>8579</v>
      </c>
      <c r="O971" s="116" t="s">
        <v>23</v>
      </c>
      <c r="P971" s="231" t="s">
        <v>6475</v>
      </c>
      <c r="Q971" s="426">
        <v>9612300000</v>
      </c>
      <c r="R971" s="232"/>
      <c r="S971" s="30"/>
      <c r="T971" s="30"/>
      <c r="U971" s="233"/>
      <c r="V971" s="30"/>
      <c r="W971" s="40"/>
      <c r="X971" s="40"/>
    </row>
    <row r="972" spans="1:24" ht="45" customHeight="1">
      <c r="A972" s="14">
        <v>956</v>
      </c>
      <c r="B972" s="118">
        <v>44447</v>
      </c>
      <c r="C972" s="30"/>
      <c r="D972" s="30" t="s">
        <v>10</v>
      </c>
      <c r="E972" s="30" t="s">
        <v>8580</v>
      </c>
      <c r="F972" s="131">
        <f t="shared" si="19"/>
        <v>44461</v>
      </c>
      <c r="G972" s="311"/>
      <c r="H972" s="238" t="s">
        <v>8581</v>
      </c>
      <c r="I972" s="178" t="s">
        <v>6408</v>
      </c>
      <c r="J972" s="181" t="s">
        <v>522</v>
      </c>
      <c r="K972" s="181" t="s">
        <v>407</v>
      </c>
      <c r="L972" s="117" t="s">
        <v>5803</v>
      </c>
      <c r="M972" s="29" t="s">
        <v>8582</v>
      </c>
      <c r="N972" s="218">
        <v>1266084</v>
      </c>
      <c r="O972" s="181" t="s">
        <v>10</v>
      </c>
      <c r="P972" s="14" t="s">
        <v>6475</v>
      </c>
      <c r="Q972" s="426">
        <v>1595500000</v>
      </c>
      <c r="R972" s="232"/>
      <c r="S972" s="30"/>
      <c r="T972" s="30"/>
      <c r="U972" s="233"/>
      <c r="V972" s="278"/>
      <c r="W972" s="30"/>
      <c r="X972" s="30" t="s">
        <v>6888</v>
      </c>
    </row>
    <row r="973" spans="1:24" ht="67.2" customHeight="1">
      <c r="A973" s="45">
        <v>957</v>
      </c>
      <c r="B973" s="118">
        <v>44447</v>
      </c>
      <c r="C973" s="30"/>
      <c r="D973" s="30" t="s">
        <v>23</v>
      </c>
      <c r="E973" s="30" t="s">
        <v>545</v>
      </c>
      <c r="F973" s="131">
        <f t="shared" si="19"/>
        <v>44461</v>
      </c>
      <c r="G973" s="311"/>
      <c r="H973" s="238" t="s">
        <v>8583</v>
      </c>
      <c r="I973" s="178" t="s">
        <v>6408</v>
      </c>
      <c r="J973" s="181" t="s">
        <v>442</v>
      </c>
      <c r="K973" s="181" t="s">
        <v>1097</v>
      </c>
      <c r="L973" s="117" t="s">
        <v>8584</v>
      </c>
      <c r="M973" s="521" t="s">
        <v>8585</v>
      </c>
      <c r="N973" s="116" t="s">
        <v>8586</v>
      </c>
      <c r="O973" s="116" t="s">
        <v>23</v>
      </c>
      <c r="P973" s="231" t="s">
        <v>4809</v>
      </c>
      <c r="Q973" s="426">
        <v>1046478900</v>
      </c>
      <c r="R973" s="232"/>
      <c r="S973" s="30"/>
      <c r="T973" s="30"/>
      <c r="U973" s="233"/>
      <c r="V973" s="278"/>
      <c r="W973" s="30"/>
      <c r="X973" s="30"/>
    </row>
    <row r="974" spans="1:24" ht="45" customHeight="1">
      <c r="A974" s="14">
        <v>958</v>
      </c>
      <c r="B974" s="118">
        <v>44448</v>
      </c>
      <c r="C974" s="30"/>
      <c r="D974" s="30" t="s">
        <v>31</v>
      </c>
      <c r="E974" s="30" t="s">
        <v>4049</v>
      </c>
      <c r="F974" s="131">
        <f t="shared" si="19"/>
        <v>44462</v>
      </c>
      <c r="G974" s="311"/>
      <c r="H974" s="238" t="s">
        <v>8587</v>
      </c>
      <c r="I974" s="178" t="s">
        <v>6412</v>
      </c>
      <c r="J974" s="178" t="s">
        <v>7645</v>
      </c>
      <c r="K974" s="181" t="s">
        <v>121</v>
      </c>
      <c r="L974" s="230"/>
      <c r="M974" s="521" t="s">
        <v>8570</v>
      </c>
      <c r="N974" s="116" t="s">
        <v>5758</v>
      </c>
      <c r="O974" s="425" t="s">
        <v>31</v>
      </c>
      <c r="P974" s="231" t="s">
        <v>6166</v>
      </c>
      <c r="Q974" s="426">
        <v>6028682158</v>
      </c>
      <c r="R974" s="232"/>
      <c r="S974" s="30"/>
      <c r="T974" s="30"/>
      <c r="U974" s="233"/>
      <c r="V974" s="30"/>
      <c r="W974" s="22"/>
      <c r="X974" s="22"/>
    </row>
    <row r="975" spans="1:24" ht="45" customHeight="1">
      <c r="A975" s="45">
        <v>959</v>
      </c>
      <c r="B975" s="118">
        <v>44448</v>
      </c>
      <c r="C975" s="30"/>
      <c r="D975" s="30" t="s">
        <v>23</v>
      </c>
      <c r="E975" s="30" t="s">
        <v>8588</v>
      </c>
      <c r="F975" s="131">
        <f t="shared" si="19"/>
        <v>44462</v>
      </c>
      <c r="G975" s="311"/>
      <c r="H975" s="238" t="s">
        <v>8589</v>
      </c>
      <c r="I975" s="178" t="s">
        <v>6409</v>
      </c>
      <c r="J975" s="181" t="s">
        <v>522</v>
      </c>
      <c r="K975" s="181" t="s">
        <v>407</v>
      </c>
      <c r="L975" s="117" t="s">
        <v>8590</v>
      </c>
      <c r="M975" s="521" t="s">
        <v>8585</v>
      </c>
      <c r="N975" s="116" t="s">
        <v>8591</v>
      </c>
      <c r="O975" s="116" t="s">
        <v>23</v>
      </c>
      <c r="P975" s="231" t="s">
        <v>816</v>
      </c>
      <c r="Q975" s="426">
        <v>960000000</v>
      </c>
      <c r="R975" s="232"/>
      <c r="S975" s="30"/>
      <c r="T975" s="30"/>
      <c r="U975" s="233"/>
      <c r="V975" s="30"/>
      <c r="W975" s="30"/>
      <c r="X975" s="30"/>
    </row>
    <row r="976" spans="1:24" ht="45" customHeight="1">
      <c r="A976" s="14">
        <v>960</v>
      </c>
      <c r="B976" s="118">
        <v>44448</v>
      </c>
      <c r="C976" s="35"/>
      <c r="D976" s="30" t="s">
        <v>10</v>
      </c>
      <c r="E976" s="113" t="s">
        <v>236</v>
      </c>
      <c r="F976" s="131">
        <f t="shared" si="19"/>
        <v>44462</v>
      </c>
      <c r="G976" s="311"/>
      <c r="H976" s="238" t="s">
        <v>8592</v>
      </c>
      <c r="I976" s="178" t="s">
        <v>6409</v>
      </c>
      <c r="J976" s="181" t="s">
        <v>465</v>
      </c>
      <c r="K976" s="181" t="s">
        <v>903</v>
      </c>
      <c r="L976" s="117" t="s">
        <v>8593</v>
      </c>
      <c r="M976" s="34"/>
      <c r="N976" s="245">
        <v>1258414</v>
      </c>
      <c r="O976" s="181" t="s">
        <v>10</v>
      </c>
      <c r="P976" s="231" t="s">
        <v>4327</v>
      </c>
      <c r="Q976" s="426">
        <v>543400000</v>
      </c>
      <c r="R976" s="232" t="s">
        <v>5634</v>
      </c>
      <c r="S976" s="30"/>
      <c r="T976" s="30"/>
      <c r="U976" s="233"/>
      <c r="V976" s="30"/>
      <c r="W976" s="30"/>
      <c r="X976" s="30"/>
    </row>
    <row r="977" spans="1:121" ht="45" customHeight="1">
      <c r="A977" s="45">
        <v>961</v>
      </c>
      <c r="B977" s="118">
        <v>44448</v>
      </c>
      <c r="C977" s="14"/>
      <c r="D977" s="30" t="s">
        <v>34</v>
      </c>
      <c r="E977" s="35" t="s">
        <v>8594</v>
      </c>
      <c r="F977" s="131">
        <f t="shared" si="19"/>
        <v>44462</v>
      </c>
      <c r="G977" s="396"/>
      <c r="H977" s="320" t="s">
        <v>8595</v>
      </c>
      <c r="I977" s="178" t="s">
        <v>6417</v>
      </c>
      <c r="J977" s="242" t="s">
        <v>335</v>
      </c>
      <c r="K977" s="171" t="s">
        <v>6973</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192</v>
      </c>
      <c r="F978" s="131">
        <f t="shared" si="19"/>
        <v>44462</v>
      </c>
      <c r="G978" s="131"/>
      <c r="H978" s="239" t="s">
        <v>8416</v>
      </c>
      <c r="I978" s="178" t="s">
        <v>6416</v>
      </c>
      <c r="J978" s="171" t="s">
        <v>7547</v>
      </c>
      <c r="K978" s="181" t="s">
        <v>407</v>
      </c>
      <c r="L978" s="230"/>
      <c r="M978" s="29" t="s">
        <v>8570</v>
      </c>
      <c r="N978" s="218">
        <v>1219333</v>
      </c>
      <c r="O978" s="181" t="s">
        <v>27</v>
      </c>
      <c r="P978" s="14" t="s">
        <v>4963</v>
      </c>
      <c r="Q978" s="426">
        <v>189000000</v>
      </c>
      <c r="R978" s="203"/>
      <c r="S978" s="14"/>
      <c r="T978" s="14"/>
      <c r="U978" s="162"/>
      <c r="V978" s="14"/>
      <c r="W978" s="14"/>
      <c r="X978" s="14"/>
    </row>
    <row r="979" spans="1:121" ht="45" customHeight="1">
      <c r="A979" s="42">
        <v>963</v>
      </c>
      <c r="B979" s="350">
        <v>44448</v>
      </c>
      <c r="C979" s="14"/>
      <c r="D979" s="35" t="s">
        <v>10</v>
      </c>
      <c r="E979" s="25" t="s">
        <v>507</v>
      </c>
      <c r="F979" s="504">
        <f t="shared" si="19"/>
        <v>44462</v>
      </c>
      <c r="G979" s="504"/>
      <c r="H979" s="424" t="s">
        <v>8592</v>
      </c>
      <c r="I979" s="173" t="s">
        <v>6409</v>
      </c>
      <c r="J979" s="259" t="s">
        <v>465</v>
      </c>
      <c r="K979" s="259" t="s">
        <v>903</v>
      </c>
      <c r="L979" s="565" t="s">
        <v>8593</v>
      </c>
      <c r="M979" s="318" t="s">
        <v>8585</v>
      </c>
      <c r="N979" s="245">
        <v>1258414</v>
      </c>
      <c r="O979" s="149" t="s">
        <v>10</v>
      </c>
      <c r="P979" s="246" t="s">
        <v>4327</v>
      </c>
      <c r="Q979" s="442">
        <v>543400000</v>
      </c>
      <c r="R979" s="300" t="s">
        <v>5634</v>
      </c>
      <c r="S979" s="25"/>
      <c r="T979" s="25"/>
      <c r="U979" s="219"/>
      <c r="V979" s="25"/>
      <c r="W979" s="25"/>
      <c r="X979" s="25"/>
    </row>
    <row r="980" spans="1:121" ht="45" customHeight="1">
      <c r="A980" s="30">
        <v>964</v>
      </c>
      <c r="B980" s="136">
        <v>44452</v>
      </c>
      <c r="C980" s="499"/>
      <c r="D980" s="30" t="s">
        <v>31</v>
      </c>
      <c r="E980" s="30" t="s">
        <v>8596</v>
      </c>
      <c r="F980" s="566">
        <f t="shared" si="19"/>
        <v>44466</v>
      </c>
      <c r="G980" s="311"/>
      <c r="H980" s="238" t="s">
        <v>8587</v>
      </c>
      <c r="I980" s="235" t="s">
        <v>6412</v>
      </c>
      <c r="J980" s="235" t="s">
        <v>7645</v>
      </c>
      <c r="K980" s="181" t="s">
        <v>121</v>
      </c>
      <c r="L980" s="281"/>
      <c r="M980" s="136" t="s">
        <v>8570</v>
      </c>
      <c r="N980" s="116" t="s">
        <v>8597</v>
      </c>
      <c r="O980" s="425" t="s">
        <v>31</v>
      </c>
      <c r="P980" s="231" t="s">
        <v>6166</v>
      </c>
      <c r="Q980" s="468">
        <v>6028682158</v>
      </c>
      <c r="R980" s="232"/>
      <c r="S980" s="30"/>
      <c r="T980" s="30"/>
      <c r="U980" s="233"/>
      <c r="V980" s="30"/>
      <c r="W980" s="30"/>
      <c r="X980" s="30"/>
    </row>
    <row r="981" spans="1:121" ht="45" customHeight="1">
      <c r="A981" s="45">
        <v>965</v>
      </c>
      <c r="B981" s="510">
        <v>44452</v>
      </c>
      <c r="C981" s="14"/>
      <c r="D981" s="22" t="s">
        <v>5</v>
      </c>
      <c r="E981" s="154" t="s">
        <v>3985</v>
      </c>
      <c r="F981" s="512">
        <f t="shared" si="19"/>
        <v>44466</v>
      </c>
      <c r="G981" s="512"/>
      <c r="H981" s="549" t="s">
        <v>7765</v>
      </c>
      <c r="I981" s="260" t="s">
        <v>6410</v>
      </c>
      <c r="J981" s="260" t="s">
        <v>4726</v>
      </c>
      <c r="K981" s="260" t="s">
        <v>119</v>
      </c>
      <c r="L981" s="562" t="s">
        <v>8598</v>
      </c>
      <c r="M981" s="510" t="s">
        <v>8599</v>
      </c>
      <c r="N981" s="153" t="s">
        <v>8600</v>
      </c>
      <c r="O981" s="153" t="s">
        <v>5</v>
      </c>
      <c r="P981" s="303" t="s">
        <v>4327</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8601</v>
      </c>
      <c r="F982" s="131">
        <f t="shared" si="19"/>
        <v>44467</v>
      </c>
      <c r="G982" s="131"/>
      <c r="H982" s="239" t="s">
        <v>8395</v>
      </c>
      <c r="I982" s="178" t="s">
        <v>6416</v>
      </c>
      <c r="J982" s="171" t="s">
        <v>119</v>
      </c>
      <c r="K982" s="171" t="s">
        <v>119</v>
      </c>
      <c r="L982" s="281"/>
      <c r="M982" s="29" t="s">
        <v>8546</v>
      </c>
      <c r="N982" s="218">
        <v>1227003</v>
      </c>
      <c r="O982" s="192" t="s">
        <v>27</v>
      </c>
      <c r="P982" s="444" t="s">
        <v>5106</v>
      </c>
      <c r="Q982" s="426">
        <v>400000000</v>
      </c>
      <c r="R982" s="203"/>
      <c r="S982" s="14"/>
      <c r="T982" s="14"/>
      <c r="U982" s="162"/>
      <c r="V982" s="14"/>
      <c r="W982" s="14"/>
      <c r="X982" s="14"/>
    </row>
    <row r="983" spans="1:121" ht="45" customHeight="1">
      <c r="A983" s="45">
        <v>967</v>
      </c>
      <c r="B983" s="118">
        <v>44453</v>
      </c>
      <c r="C983" s="14"/>
      <c r="D983" s="30" t="s">
        <v>31</v>
      </c>
      <c r="E983" s="14" t="s">
        <v>1131</v>
      </c>
      <c r="F983" s="131">
        <f t="shared" si="19"/>
        <v>44467</v>
      </c>
      <c r="G983" s="131"/>
      <c r="H983" s="239" t="s">
        <v>8426</v>
      </c>
      <c r="I983" s="178" t="s">
        <v>6409</v>
      </c>
      <c r="J983" s="181" t="s">
        <v>8427</v>
      </c>
      <c r="K983" s="171" t="s">
        <v>5912</v>
      </c>
      <c r="L983" s="502" t="s">
        <v>8602</v>
      </c>
      <c r="M983" s="118" t="s">
        <v>8603</v>
      </c>
      <c r="N983" s="116" t="s">
        <v>8604</v>
      </c>
      <c r="O983" s="425" t="s">
        <v>31</v>
      </c>
      <c r="P983" s="234" t="s">
        <v>6166</v>
      </c>
      <c r="Q983" s="426">
        <v>150000000</v>
      </c>
      <c r="R983" s="203"/>
      <c r="S983" s="14"/>
      <c r="T983" s="14"/>
      <c r="U983" s="162"/>
      <c r="V983" s="14"/>
      <c r="W983" s="14"/>
      <c r="X983" s="14"/>
    </row>
    <row r="984" spans="1:121" ht="45" customHeight="1">
      <c r="A984" s="14">
        <v>968</v>
      </c>
      <c r="B984" s="118">
        <v>44453</v>
      </c>
      <c r="C984" s="14"/>
      <c r="D984" s="30" t="s">
        <v>10</v>
      </c>
      <c r="E984" s="14" t="s">
        <v>8605</v>
      </c>
      <c r="F984" s="131">
        <f t="shared" si="19"/>
        <v>44467</v>
      </c>
      <c r="G984" s="131"/>
      <c r="H984" s="239" t="s">
        <v>8606</v>
      </c>
      <c r="I984" s="178" t="s">
        <v>6409</v>
      </c>
      <c r="J984" s="171" t="s">
        <v>8607</v>
      </c>
      <c r="K984" s="171" t="s">
        <v>903</v>
      </c>
      <c r="L984" s="117" t="s">
        <v>8608</v>
      </c>
      <c r="M984" s="118" t="s">
        <v>8609</v>
      </c>
      <c r="N984" s="116" t="s">
        <v>8610</v>
      </c>
      <c r="O984" s="116" t="s">
        <v>10</v>
      </c>
      <c r="P984" s="188" t="s">
        <v>4327</v>
      </c>
      <c r="Q984" s="426">
        <v>90000000</v>
      </c>
      <c r="R984" s="203"/>
      <c r="S984" s="14"/>
      <c r="T984" s="14"/>
      <c r="U984" s="162"/>
      <c r="V984" s="14"/>
      <c r="W984" s="14"/>
      <c r="X984" s="14"/>
    </row>
    <row r="985" spans="1:121" ht="45" customHeight="1">
      <c r="A985" s="45">
        <v>969</v>
      </c>
      <c r="B985" s="118">
        <v>44454</v>
      </c>
      <c r="C985" s="14"/>
      <c r="D985" s="30" t="s">
        <v>31</v>
      </c>
      <c r="E985" s="14" t="s">
        <v>8611</v>
      </c>
      <c r="F985" s="131">
        <f t="shared" si="19"/>
        <v>44468</v>
      </c>
      <c r="G985" s="131"/>
      <c r="H985" s="239" t="s">
        <v>8612</v>
      </c>
      <c r="I985" s="178" t="s">
        <v>6409</v>
      </c>
      <c r="J985" s="171" t="s">
        <v>125</v>
      </c>
      <c r="K985" s="171" t="s">
        <v>121</v>
      </c>
      <c r="L985" s="502" t="s">
        <v>8613</v>
      </c>
      <c r="M985" s="118" t="s">
        <v>8614</v>
      </c>
      <c r="N985" s="116" t="s">
        <v>8615</v>
      </c>
      <c r="O985" s="425" t="s">
        <v>31</v>
      </c>
      <c r="P985" s="234" t="s">
        <v>6166</v>
      </c>
      <c r="Q985" s="426">
        <v>503766000</v>
      </c>
      <c r="R985" s="203" t="s">
        <v>5634</v>
      </c>
      <c r="S985" s="14"/>
      <c r="T985" s="14"/>
      <c r="U985" s="162"/>
      <c r="V985" s="14"/>
      <c r="W985" s="14"/>
      <c r="X985" s="14"/>
    </row>
    <row r="986" spans="1:121" ht="45" customHeight="1">
      <c r="A986" s="14">
        <v>970</v>
      </c>
      <c r="B986" s="118">
        <v>44454</v>
      </c>
      <c r="C986" s="14"/>
      <c r="D986" s="30" t="s">
        <v>10</v>
      </c>
      <c r="E986" s="14" t="s">
        <v>180</v>
      </c>
      <c r="F986" s="131">
        <f t="shared" si="19"/>
        <v>44468</v>
      </c>
      <c r="G986" s="131"/>
      <c r="H986" s="239" t="s">
        <v>8616</v>
      </c>
      <c r="I986" s="178" t="s">
        <v>6409</v>
      </c>
      <c r="J986" s="171" t="s">
        <v>6973</v>
      </c>
      <c r="K986" s="171" t="s">
        <v>6973</v>
      </c>
      <c r="L986" s="117" t="s">
        <v>8617</v>
      </c>
      <c r="M986" s="136" t="s">
        <v>8614</v>
      </c>
      <c r="N986" s="116" t="s">
        <v>8618</v>
      </c>
      <c r="O986" s="116" t="s">
        <v>10</v>
      </c>
      <c r="P986" s="188" t="s">
        <v>5214</v>
      </c>
      <c r="Q986" s="426">
        <v>111000000</v>
      </c>
      <c r="R986" s="203"/>
      <c r="S986" s="14"/>
      <c r="T986" s="14"/>
      <c r="U986" s="162"/>
      <c r="V986" s="14"/>
      <c r="W986" s="25"/>
      <c r="X986" s="25"/>
    </row>
    <row r="987" spans="1:121" ht="79.2">
      <c r="A987" s="45">
        <v>971</v>
      </c>
      <c r="B987" s="118">
        <v>44454</v>
      </c>
      <c r="C987" s="14"/>
      <c r="D987" s="30" t="s">
        <v>5</v>
      </c>
      <c r="E987" s="14" t="s">
        <v>8619</v>
      </c>
      <c r="F987" s="131">
        <f t="shared" si="19"/>
        <v>44468</v>
      </c>
      <c r="G987" s="131"/>
      <c r="H987" s="239" t="s">
        <v>8620</v>
      </c>
      <c r="I987" s="178" t="s">
        <v>6408</v>
      </c>
      <c r="J987" s="171" t="s">
        <v>6585</v>
      </c>
      <c r="K987" s="171" t="s">
        <v>121</v>
      </c>
      <c r="L987" s="117" t="s">
        <v>8621</v>
      </c>
      <c r="M987" s="118" t="s">
        <v>8622</v>
      </c>
      <c r="N987" s="116" t="s">
        <v>8623</v>
      </c>
      <c r="O987" s="116" t="s">
        <v>5</v>
      </c>
      <c r="P987" s="590" t="s">
        <v>4327</v>
      </c>
      <c r="Q987" s="426">
        <v>50000000</v>
      </c>
      <c r="R987" s="203"/>
      <c r="S987" s="14"/>
      <c r="T987" s="14"/>
      <c r="U987" s="162"/>
      <c r="V987" s="28"/>
      <c r="W987" s="30"/>
      <c r="X987" s="30"/>
    </row>
    <row r="988" spans="1:121" ht="45" customHeight="1">
      <c r="A988" s="14">
        <v>972</v>
      </c>
      <c r="B988" s="118">
        <v>44454</v>
      </c>
      <c r="C988" s="14"/>
      <c r="D988" s="30" t="s">
        <v>10</v>
      </c>
      <c r="E988" s="14" t="s">
        <v>180</v>
      </c>
      <c r="F988" s="131">
        <f t="shared" si="19"/>
        <v>44468</v>
      </c>
      <c r="G988" s="131"/>
      <c r="H988" s="239" t="s">
        <v>8624</v>
      </c>
      <c r="I988" s="178" t="s">
        <v>6408</v>
      </c>
      <c r="J988" s="171" t="s">
        <v>8625</v>
      </c>
      <c r="K988" s="171" t="s">
        <v>8626</v>
      </c>
      <c r="L988" s="117" t="s">
        <v>8627</v>
      </c>
      <c r="M988" s="118" t="s">
        <v>8609</v>
      </c>
      <c r="N988" s="116" t="s">
        <v>8628</v>
      </c>
      <c r="O988" s="116" t="s">
        <v>10</v>
      </c>
      <c r="P988" s="188" t="s">
        <v>8629</v>
      </c>
      <c r="Q988" s="426">
        <v>116100000</v>
      </c>
      <c r="R988" s="203"/>
      <c r="S988" s="14"/>
      <c r="T988" s="14"/>
      <c r="U988" s="162"/>
      <c r="V988" s="28"/>
      <c r="W988" s="30"/>
      <c r="X988" s="30" t="s">
        <v>6888</v>
      </c>
    </row>
    <row r="989" spans="1:121" ht="45" customHeight="1">
      <c r="A989" s="45">
        <v>973</v>
      </c>
      <c r="B989" s="118">
        <v>44454</v>
      </c>
      <c r="C989" s="14"/>
      <c r="D989" s="30" t="s">
        <v>23</v>
      </c>
      <c r="E989" s="14" t="s">
        <v>8630</v>
      </c>
      <c r="F989" s="131">
        <f t="shared" si="19"/>
        <v>44468</v>
      </c>
      <c r="G989" s="131"/>
      <c r="H989" s="239" t="s">
        <v>8631</v>
      </c>
      <c r="I989" s="178" t="s">
        <v>6408</v>
      </c>
      <c r="J989" s="181" t="s">
        <v>125</v>
      </c>
      <c r="K989" s="171" t="s">
        <v>121</v>
      </c>
      <c r="L989" s="415" t="s">
        <v>8632</v>
      </c>
      <c r="M989" s="521" t="s">
        <v>8614</v>
      </c>
      <c r="N989" s="116" t="s">
        <v>8633</v>
      </c>
      <c r="O989" s="116" t="s">
        <v>23</v>
      </c>
      <c r="P989" s="231" t="s">
        <v>4327</v>
      </c>
      <c r="Q989" s="426">
        <v>712500000</v>
      </c>
      <c r="R989" s="203"/>
      <c r="S989" s="14" t="s">
        <v>441</v>
      </c>
      <c r="T989" s="14" t="s">
        <v>8634</v>
      </c>
      <c r="U989" s="162">
        <v>7200000</v>
      </c>
      <c r="V989" s="28"/>
      <c r="W989" s="30" t="s">
        <v>8635</v>
      </c>
      <c r="X989" s="322" t="s">
        <v>14</v>
      </c>
    </row>
    <row r="990" spans="1:121" ht="45" customHeight="1">
      <c r="A990" s="14">
        <v>974</v>
      </c>
      <c r="B990" s="118">
        <v>44455</v>
      </c>
      <c r="C990" s="14"/>
      <c r="D990" s="30" t="s">
        <v>27</v>
      </c>
      <c r="E990" s="14" t="s">
        <v>6683</v>
      </c>
      <c r="F990" s="131">
        <f t="shared" si="19"/>
        <v>44469</v>
      </c>
      <c r="G990" s="131"/>
      <c r="H990" s="239" t="s">
        <v>8636</v>
      </c>
      <c r="I990" s="178" t="s">
        <v>6412</v>
      </c>
      <c r="J990" s="171" t="s">
        <v>2134</v>
      </c>
      <c r="K990" s="171" t="s">
        <v>429</v>
      </c>
      <c r="L990" s="415"/>
      <c r="M990" s="118" t="s">
        <v>8585</v>
      </c>
      <c r="N990" s="118">
        <v>1252570</v>
      </c>
      <c r="O990" s="116" t="s">
        <v>27</v>
      </c>
      <c r="P990" s="188" t="s">
        <v>8637</v>
      </c>
      <c r="Q990" s="426">
        <v>50000000</v>
      </c>
      <c r="R990" s="203"/>
      <c r="S990" s="14"/>
      <c r="T990" s="14"/>
      <c r="U990" s="162"/>
      <c r="V990" s="14"/>
      <c r="W990" s="45"/>
      <c r="X990" s="45"/>
    </row>
    <row r="991" spans="1:121" ht="45" customHeight="1">
      <c r="A991" s="45">
        <v>975</v>
      </c>
      <c r="B991" s="118">
        <v>44455</v>
      </c>
      <c r="C991" s="14"/>
      <c r="D991" s="30" t="s">
        <v>23</v>
      </c>
      <c r="E991" s="14" t="s">
        <v>8638</v>
      </c>
      <c r="F991" s="131">
        <f t="shared" si="19"/>
        <v>44469</v>
      </c>
      <c r="G991" s="131"/>
      <c r="H991" s="239" t="s">
        <v>8639</v>
      </c>
      <c r="I991" s="178" t="s">
        <v>6409</v>
      </c>
      <c r="J991" s="171" t="s">
        <v>125</v>
      </c>
      <c r="K991" s="171" t="s">
        <v>121</v>
      </c>
      <c r="L991" s="415" t="s">
        <v>8640</v>
      </c>
      <c r="M991" s="521" t="s">
        <v>8641</v>
      </c>
      <c r="N991" s="116" t="s">
        <v>8642</v>
      </c>
      <c r="O991" s="116" t="s">
        <v>23</v>
      </c>
      <c r="P991" s="231" t="s">
        <v>4327</v>
      </c>
      <c r="Q991" s="426">
        <v>228000000</v>
      </c>
      <c r="R991" s="203"/>
      <c r="S991" s="14"/>
      <c r="T991" s="14"/>
      <c r="U991" s="162"/>
      <c r="V991" s="14"/>
      <c r="W991" s="14"/>
      <c r="X991" s="14"/>
    </row>
    <row r="992" spans="1:121" ht="45" customHeight="1">
      <c r="A992" s="14">
        <v>976</v>
      </c>
      <c r="B992" s="118">
        <v>44455</v>
      </c>
      <c r="C992" s="14"/>
      <c r="D992" s="30" t="s">
        <v>31</v>
      </c>
      <c r="E992" s="14" t="s">
        <v>8140</v>
      </c>
      <c r="F992" s="131">
        <f t="shared" si="19"/>
        <v>44469</v>
      </c>
      <c r="G992" s="131"/>
      <c r="H992" s="526" t="s">
        <v>8520</v>
      </c>
      <c r="I992" s="178" t="s">
        <v>6409</v>
      </c>
      <c r="J992" s="171" t="s">
        <v>4957</v>
      </c>
      <c r="K992" s="171" t="s">
        <v>530</v>
      </c>
      <c r="L992" s="502" t="s">
        <v>3247</v>
      </c>
      <c r="M992" s="118" t="s">
        <v>8641</v>
      </c>
      <c r="N992" s="116" t="s">
        <v>8643</v>
      </c>
      <c r="O992" s="425" t="s">
        <v>31</v>
      </c>
      <c r="P992" s="231" t="s">
        <v>8502</v>
      </c>
      <c r="Q992" s="426">
        <v>90000000</v>
      </c>
      <c r="R992" s="203"/>
      <c r="S992" s="14"/>
      <c r="T992" s="14"/>
      <c r="U992" s="162"/>
      <c r="V992" s="14"/>
      <c r="W992" s="14"/>
      <c r="X992" s="14"/>
    </row>
    <row r="993" spans="1:24" ht="45" customHeight="1">
      <c r="A993" s="45">
        <v>977</v>
      </c>
      <c r="B993" s="118">
        <v>44456</v>
      </c>
      <c r="C993" s="14"/>
      <c r="D993" s="30" t="s">
        <v>15</v>
      </c>
      <c r="E993" s="14" t="s">
        <v>8644</v>
      </c>
      <c r="F993" s="131">
        <f t="shared" si="19"/>
        <v>44470</v>
      </c>
      <c r="G993" s="131"/>
      <c r="H993" s="239" t="s">
        <v>1358</v>
      </c>
      <c r="I993" s="178" t="s">
        <v>6409</v>
      </c>
      <c r="J993" s="171" t="s">
        <v>1384</v>
      </c>
      <c r="K993" s="171" t="s">
        <v>964</v>
      </c>
      <c r="L993" s="98" t="s">
        <v>8645</v>
      </c>
      <c r="M993" s="399" t="s">
        <v>8641</v>
      </c>
      <c r="N993" s="178" t="s">
        <v>8646</v>
      </c>
      <c r="O993" s="116" t="s">
        <v>15</v>
      </c>
      <c r="P993" s="188" t="s">
        <v>5476</v>
      </c>
      <c r="Q993" s="426">
        <v>408000000</v>
      </c>
      <c r="R993" s="203"/>
      <c r="S993" s="14"/>
      <c r="T993" s="14"/>
      <c r="U993" s="162"/>
      <c r="V993" s="14"/>
      <c r="W993" s="14"/>
      <c r="X993" s="14"/>
    </row>
    <row r="994" spans="1:24" ht="45" customHeight="1">
      <c r="A994" s="14">
        <v>978</v>
      </c>
      <c r="B994" s="118">
        <v>44456</v>
      </c>
      <c r="C994" s="14"/>
      <c r="D994" s="30" t="s">
        <v>31</v>
      </c>
      <c r="E994" s="14" t="s">
        <v>8647</v>
      </c>
      <c r="F994" s="131">
        <f t="shared" si="19"/>
        <v>44470</v>
      </c>
      <c r="G994" s="131"/>
      <c r="H994" s="239" t="s">
        <v>8648</v>
      </c>
      <c r="I994" s="178" t="s">
        <v>6412</v>
      </c>
      <c r="J994" s="171" t="s">
        <v>522</v>
      </c>
      <c r="K994" s="181" t="s">
        <v>407</v>
      </c>
      <c r="L994" s="281"/>
      <c r="M994" s="118" t="s">
        <v>8585</v>
      </c>
      <c r="N994" s="116" t="s">
        <v>8649</v>
      </c>
      <c r="O994" s="116" t="s">
        <v>31</v>
      </c>
      <c r="P994" s="14" t="s">
        <v>6475</v>
      </c>
      <c r="Q994" s="426">
        <v>1300000000</v>
      </c>
      <c r="R994" s="203"/>
      <c r="S994" s="14"/>
      <c r="T994" s="14"/>
      <c r="U994" s="162"/>
      <c r="V994" s="14"/>
      <c r="W994" s="14"/>
      <c r="X994" s="14"/>
    </row>
    <row r="995" spans="1:24" ht="45" customHeight="1">
      <c r="A995" s="45">
        <v>979</v>
      </c>
      <c r="B995" s="118">
        <v>44456</v>
      </c>
      <c r="C995" s="14"/>
      <c r="D995" s="30" t="s">
        <v>15</v>
      </c>
      <c r="E995" s="14" t="s">
        <v>8650</v>
      </c>
      <c r="F995" s="131">
        <f t="shared" si="19"/>
        <v>44470</v>
      </c>
      <c r="G995" s="131"/>
      <c r="H995" s="239" t="s">
        <v>8651</v>
      </c>
      <c r="I995" s="178" t="s">
        <v>6412</v>
      </c>
      <c r="J995" s="171" t="s">
        <v>335</v>
      </c>
      <c r="K995" s="171" t="s">
        <v>335</v>
      </c>
      <c r="L995" s="98">
        <v>0</v>
      </c>
      <c r="M995" s="399" t="s">
        <v>8609</v>
      </c>
      <c r="N995" s="178" t="s">
        <v>5786</v>
      </c>
      <c r="O995" s="116" t="s">
        <v>15</v>
      </c>
      <c r="P995" s="98">
        <v>0</v>
      </c>
      <c r="Q995" s="426"/>
      <c r="R995" s="203"/>
      <c r="S995" s="14"/>
      <c r="T995" s="14"/>
      <c r="U995" s="162"/>
      <c r="V995" s="14"/>
      <c r="W995" s="14"/>
      <c r="X995" s="14"/>
    </row>
    <row r="996" spans="1:24" ht="45" customHeight="1">
      <c r="A996" s="14">
        <v>980</v>
      </c>
      <c r="B996" s="118">
        <v>44456</v>
      </c>
      <c r="C996" s="14"/>
      <c r="D996" s="30" t="s">
        <v>31</v>
      </c>
      <c r="E996" s="14" t="s">
        <v>8652</v>
      </c>
      <c r="F996" s="131">
        <f t="shared" si="19"/>
        <v>44470</v>
      </c>
      <c r="G996" s="131"/>
      <c r="H996" s="239" t="s">
        <v>8612</v>
      </c>
      <c r="I996" s="178" t="s">
        <v>6409</v>
      </c>
      <c r="J996" s="171" t="s">
        <v>125</v>
      </c>
      <c r="K996" s="171" t="s">
        <v>121</v>
      </c>
      <c r="L996" s="415" t="s">
        <v>8653</v>
      </c>
      <c r="M996" s="118" t="s">
        <v>8614</v>
      </c>
      <c r="N996" s="116" t="s">
        <v>8615</v>
      </c>
      <c r="O996" s="425" t="s">
        <v>31</v>
      </c>
      <c r="P996" s="234" t="s">
        <v>6166</v>
      </c>
      <c r="Q996" s="426">
        <v>503766000</v>
      </c>
      <c r="R996" s="203" t="s">
        <v>5634</v>
      </c>
      <c r="S996" s="14"/>
      <c r="T996" s="14"/>
      <c r="U996" s="162"/>
      <c r="V996" s="14"/>
      <c r="W996" s="14"/>
      <c r="X996" s="14"/>
    </row>
    <row r="997" spans="1:24" ht="45" customHeight="1">
      <c r="A997" s="45">
        <v>981</v>
      </c>
      <c r="B997" s="118">
        <v>44456</v>
      </c>
      <c r="C997" s="14"/>
      <c r="D997" s="30" t="s">
        <v>10</v>
      </c>
      <c r="E997" s="14" t="s">
        <v>4128</v>
      </c>
      <c r="F997" s="131">
        <f t="shared" ref="F997:F1029" si="20">B997+14</f>
        <v>44470</v>
      </c>
      <c r="G997" s="131"/>
      <c r="H997" s="239" t="s">
        <v>8654</v>
      </c>
      <c r="I997" s="178" t="s">
        <v>6409</v>
      </c>
      <c r="J997" s="171" t="s">
        <v>508</v>
      </c>
      <c r="K997" s="171" t="s">
        <v>3898</v>
      </c>
      <c r="L997" s="117" t="s">
        <v>8655</v>
      </c>
      <c r="M997" s="118" t="s">
        <v>8656</v>
      </c>
      <c r="N997" s="116" t="s">
        <v>8657</v>
      </c>
      <c r="O997" s="113" t="s">
        <v>10</v>
      </c>
      <c r="P997" s="188" t="s">
        <v>8629</v>
      </c>
      <c r="Q997" s="426">
        <v>596000000</v>
      </c>
      <c r="R997" s="203" t="s">
        <v>5634</v>
      </c>
      <c r="S997" s="14"/>
      <c r="T997" s="14"/>
      <c r="U997" s="162"/>
      <c r="V997" s="14"/>
      <c r="W997" s="14"/>
      <c r="X997" s="14"/>
    </row>
    <row r="998" spans="1:24" ht="45" customHeight="1">
      <c r="A998" s="14">
        <v>982</v>
      </c>
      <c r="B998" s="118">
        <v>44459</v>
      </c>
      <c r="C998" s="14"/>
      <c r="D998" s="30" t="s">
        <v>5</v>
      </c>
      <c r="E998" s="14" t="s">
        <v>8658</v>
      </c>
      <c r="F998" s="131">
        <f t="shared" si="20"/>
        <v>44473</v>
      </c>
      <c r="G998" s="131"/>
      <c r="H998" s="239" t="s">
        <v>8659</v>
      </c>
      <c r="I998" s="178" t="s">
        <v>6415</v>
      </c>
      <c r="J998" s="171" t="s">
        <v>479</v>
      </c>
      <c r="K998" s="171" t="s">
        <v>907</v>
      </c>
      <c r="L998" s="415"/>
      <c r="M998" s="118" t="s">
        <v>8609</v>
      </c>
      <c r="N998" s="415" t="s">
        <v>8660</v>
      </c>
      <c r="O998" s="116" t="s">
        <v>5</v>
      </c>
      <c r="P998" s="188"/>
      <c r="Q998" s="426"/>
      <c r="R998" s="203"/>
      <c r="S998" s="14"/>
      <c r="T998" s="14"/>
      <c r="U998" s="162"/>
      <c r="V998" s="14"/>
      <c r="W998" s="25"/>
      <c r="X998" s="25"/>
    </row>
    <row r="999" spans="1:24" ht="45" customHeight="1">
      <c r="A999" s="45">
        <v>983</v>
      </c>
      <c r="B999" s="118">
        <v>44459</v>
      </c>
      <c r="C999" s="14"/>
      <c r="D999" s="30" t="s">
        <v>5</v>
      </c>
      <c r="E999" s="192" t="s">
        <v>7659</v>
      </c>
      <c r="F999" s="131">
        <f t="shared" si="20"/>
        <v>44473</v>
      </c>
      <c r="G999" s="131"/>
      <c r="H999" s="239" t="s">
        <v>8661</v>
      </c>
      <c r="I999" s="178" t="s">
        <v>6408</v>
      </c>
      <c r="J999" s="171" t="s">
        <v>125</v>
      </c>
      <c r="K999" s="171" t="s">
        <v>121</v>
      </c>
      <c r="L999" s="415" t="s">
        <v>8632</v>
      </c>
      <c r="M999" s="118" t="s">
        <v>8656</v>
      </c>
      <c r="N999" s="415" t="s">
        <v>8662</v>
      </c>
      <c r="O999" s="116" t="s">
        <v>5</v>
      </c>
      <c r="P999" s="590" t="s">
        <v>4327</v>
      </c>
      <c r="Q999" s="426">
        <v>49400475</v>
      </c>
      <c r="R999" s="203"/>
      <c r="S999" s="14"/>
      <c r="T999" s="14"/>
      <c r="U999" s="162"/>
      <c r="V999" s="28"/>
      <c r="W999" s="30"/>
      <c r="X999" s="30"/>
    </row>
    <row r="1000" spans="1:24" ht="45" customHeight="1">
      <c r="A1000" s="14">
        <v>984</v>
      </c>
      <c r="B1000" s="118">
        <v>44460</v>
      </c>
      <c r="C1000" s="14"/>
      <c r="D1000" s="30" t="s">
        <v>34</v>
      </c>
      <c r="E1000" s="14" t="s">
        <v>8663</v>
      </c>
      <c r="F1000" s="131">
        <f t="shared" si="20"/>
        <v>44474</v>
      </c>
      <c r="G1000" s="131"/>
      <c r="H1000" s="239" t="s">
        <v>8664</v>
      </c>
      <c r="I1000" s="178" t="s">
        <v>6417</v>
      </c>
      <c r="J1000" s="171" t="s">
        <v>8665</v>
      </c>
      <c r="K1000" s="171" t="s">
        <v>409</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8666</v>
      </c>
      <c r="F1001" s="131">
        <f t="shared" si="20"/>
        <v>44474</v>
      </c>
      <c r="G1001" s="131"/>
      <c r="H1001" s="239" t="s">
        <v>8667</v>
      </c>
      <c r="I1001" s="178" t="s">
        <v>6412</v>
      </c>
      <c r="J1001" s="171" t="s">
        <v>6585</v>
      </c>
      <c r="K1001" s="171" t="s">
        <v>121</v>
      </c>
      <c r="L1001" s="415"/>
      <c r="M1001" s="118" t="s">
        <v>8609</v>
      </c>
      <c r="N1001" s="415" t="s">
        <v>8668</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8669</v>
      </c>
      <c r="F1002" s="131">
        <f t="shared" si="20"/>
        <v>44476</v>
      </c>
      <c r="G1002" s="131"/>
      <c r="H1002" s="239" t="s">
        <v>8670</v>
      </c>
      <c r="I1002" s="178" t="s">
        <v>6409</v>
      </c>
      <c r="J1002" s="537" t="s">
        <v>170</v>
      </c>
      <c r="K1002" s="171" t="s">
        <v>121</v>
      </c>
      <c r="L1002" s="117" t="s">
        <v>8671</v>
      </c>
      <c r="M1002" s="118" t="s">
        <v>8672</v>
      </c>
      <c r="N1002" s="116" t="s">
        <v>8673</v>
      </c>
      <c r="O1002" s="113" t="s">
        <v>10</v>
      </c>
      <c r="P1002" s="188" t="s">
        <v>4327</v>
      </c>
      <c r="Q1002" s="426">
        <v>30000000</v>
      </c>
      <c r="R1002" s="203"/>
      <c r="S1002" s="14"/>
      <c r="T1002" s="14"/>
      <c r="U1002" s="162"/>
      <c r="V1002" s="14"/>
      <c r="W1002" s="25"/>
      <c r="X1002" s="25"/>
    </row>
    <row r="1003" spans="1:24" ht="45" customHeight="1">
      <c r="A1003" s="45">
        <v>987</v>
      </c>
      <c r="B1003" s="118">
        <v>44462</v>
      </c>
      <c r="C1003" s="14"/>
      <c r="D1003" s="30" t="s">
        <v>5</v>
      </c>
      <c r="E1003" s="14" t="s">
        <v>775</v>
      </c>
      <c r="F1003" s="131">
        <f t="shared" si="20"/>
        <v>44476</v>
      </c>
      <c r="G1003" s="131"/>
      <c r="H1003" s="239" t="s">
        <v>8674</v>
      </c>
      <c r="I1003" s="178" t="s">
        <v>6408</v>
      </c>
      <c r="J1003" s="171" t="s">
        <v>8561</v>
      </c>
      <c r="K1003" s="171" t="s">
        <v>903</v>
      </c>
      <c r="L1003" s="415" t="s">
        <v>8675</v>
      </c>
      <c r="M1003" s="118" t="s">
        <v>8676</v>
      </c>
      <c r="N1003" s="415" t="s">
        <v>8677</v>
      </c>
      <c r="O1003" s="116" t="s">
        <v>5</v>
      </c>
      <c r="P1003" s="590" t="s">
        <v>4327</v>
      </c>
      <c r="Q1003" s="426"/>
      <c r="R1003" s="203"/>
      <c r="S1003" s="14"/>
      <c r="T1003" s="14"/>
      <c r="U1003" s="162"/>
      <c r="V1003" s="28"/>
      <c r="W1003" s="30"/>
      <c r="X1003" s="30"/>
    </row>
    <row r="1004" spans="1:24" ht="45" customHeight="1">
      <c r="A1004" s="14">
        <v>988</v>
      </c>
      <c r="B1004" s="118">
        <v>44462</v>
      </c>
      <c r="C1004" s="14"/>
      <c r="D1004" s="30" t="s">
        <v>31</v>
      </c>
      <c r="E1004" s="189" t="s">
        <v>7119</v>
      </c>
      <c r="F1004" s="131">
        <f t="shared" si="20"/>
        <v>44476</v>
      </c>
      <c r="G1004" s="131"/>
      <c r="H1004" s="239" t="s">
        <v>132</v>
      </c>
      <c r="I1004" s="178" t="s">
        <v>6410</v>
      </c>
      <c r="J1004" s="526" t="s">
        <v>125</v>
      </c>
      <c r="K1004" s="171" t="s">
        <v>121</v>
      </c>
      <c r="L1004" s="502" t="s">
        <v>8678</v>
      </c>
      <c r="M1004" s="118" t="s">
        <v>8676</v>
      </c>
      <c r="N1004" s="116" t="s">
        <v>8679</v>
      </c>
      <c r="O1004" s="425" t="s">
        <v>31</v>
      </c>
      <c r="P1004" s="188" t="s">
        <v>6166</v>
      </c>
      <c r="Q1004" s="426">
        <v>8742600000</v>
      </c>
      <c r="R1004" s="203"/>
      <c r="S1004" s="14"/>
      <c r="T1004" s="14"/>
      <c r="U1004" s="162"/>
      <c r="V1004" s="14"/>
      <c r="W1004" s="45"/>
      <c r="X1004" s="45"/>
    </row>
    <row r="1005" spans="1:24" ht="45" customHeight="1">
      <c r="A1005" s="45">
        <v>989</v>
      </c>
      <c r="B1005" s="118">
        <v>44463</v>
      </c>
      <c r="C1005" s="14"/>
      <c r="D1005" s="30" t="s">
        <v>27</v>
      </c>
      <c r="E1005" s="14" t="s">
        <v>6683</v>
      </c>
      <c r="F1005" s="131">
        <f t="shared" si="20"/>
        <v>44477</v>
      </c>
      <c r="G1005" s="131"/>
      <c r="H1005" s="239" t="s">
        <v>8636</v>
      </c>
      <c r="I1005" s="178" t="s">
        <v>6417</v>
      </c>
      <c r="J1005" s="171" t="s">
        <v>2134</v>
      </c>
      <c r="K1005" s="171" t="s">
        <v>429</v>
      </c>
      <c r="L1005" s="415"/>
      <c r="M1005" s="118" t="s">
        <v>8609</v>
      </c>
      <c r="N1005" s="218">
        <v>1287633</v>
      </c>
      <c r="O1005" s="116" t="s">
        <v>27</v>
      </c>
      <c r="P1005" s="188" t="s">
        <v>8637</v>
      </c>
      <c r="Q1005" s="426">
        <v>50000000</v>
      </c>
      <c r="R1005" s="203"/>
      <c r="S1005" s="14"/>
      <c r="T1005" s="14"/>
      <c r="U1005" s="162"/>
      <c r="V1005" s="14"/>
      <c r="W1005" s="14"/>
      <c r="X1005" s="14"/>
    </row>
    <row r="1006" spans="1:24" ht="45" customHeight="1">
      <c r="A1006" s="14">
        <v>990</v>
      </c>
      <c r="B1006" s="118">
        <v>44463</v>
      </c>
      <c r="C1006" s="14"/>
      <c r="D1006" s="30" t="s">
        <v>5</v>
      </c>
      <c r="E1006" s="14" t="s">
        <v>8680</v>
      </c>
      <c r="F1006" s="131">
        <f t="shared" si="20"/>
        <v>44477</v>
      </c>
      <c r="G1006" s="131"/>
      <c r="H1006" s="239" t="s">
        <v>8681</v>
      </c>
      <c r="I1006" s="178" t="s">
        <v>6409</v>
      </c>
      <c r="J1006" s="171" t="s">
        <v>6585</v>
      </c>
      <c r="K1006" s="171" t="s">
        <v>121</v>
      </c>
      <c r="L1006" s="415" t="s">
        <v>8682</v>
      </c>
      <c r="M1006" s="118" t="s">
        <v>8683</v>
      </c>
      <c r="N1006" s="415" t="s">
        <v>8684</v>
      </c>
      <c r="O1006" s="116" t="s">
        <v>5</v>
      </c>
      <c r="P1006" s="590" t="s">
        <v>4327</v>
      </c>
      <c r="Q1006" s="426">
        <v>500000000</v>
      </c>
      <c r="R1006" s="203"/>
      <c r="S1006" s="14"/>
      <c r="T1006" s="14"/>
      <c r="U1006" s="162"/>
      <c r="V1006" s="14"/>
      <c r="W1006" s="14"/>
      <c r="X1006" s="14"/>
    </row>
    <row r="1007" spans="1:24" ht="45" customHeight="1">
      <c r="A1007" s="45">
        <v>991</v>
      </c>
      <c r="B1007" s="118">
        <v>44463</v>
      </c>
      <c r="C1007" s="14"/>
      <c r="D1007" s="30" t="s">
        <v>31</v>
      </c>
      <c r="E1007" s="14" t="s">
        <v>236</v>
      </c>
      <c r="F1007" s="131">
        <f t="shared" si="20"/>
        <v>44477</v>
      </c>
      <c r="G1007" s="131"/>
      <c r="H1007" s="239" t="s">
        <v>8507</v>
      </c>
      <c r="I1007" s="178" t="s">
        <v>6416</v>
      </c>
      <c r="J1007" s="171" t="s">
        <v>465</v>
      </c>
      <c r="K1007" s="171" t="s">
        <v>903</v>
      </c>
      <c r="L1007" s="502" t="s">
        <v>8685</v>
      </c>
      <c r="M1007" s="118" t="s">
        <v>8683</v>
      </c>
      <c r="N1007" s="116" t="s">
        <v>8686</v>
      </c>
      <c r="O1007" s="425" t="s">
        <v>31</v>
      </c>
      <c r="P1007" s="188" t="s">
        <v>6166</v>
      </c>
      <c r="Q1007" s="426">
        <v>1352000000</v>
      </c>
      <c r="R1007" s="203"/>
      <c r="S1007" s="14"/>
      <c r="T1007" s="14"/>
      <c r="U1007" s="162"/>
      <c r="V1007" s="14"/>
      <c r="W1007" s="14"/>
      <c r="X1007" s="14"/>
    </row>
    <row r="1008" spans="1:24" ht="45" customHeight="1">
      <c r="A1008" s="14">
        <v>992</v>
      </c>
      <c r="B1008" s="118">
        <v>44463</v>
      </c>
      <c r="C1008" s="14"/>
      <c r="D1008" s="30" t="s">
        <v>31</v>
      </c>
      <c r="E1008" s="361" t="s">
        <v>2221</v>
      </c>
      <c r="F1008" s="131">
        <f t="shared" si="20"/>
        <v>44477</v>
      </c>
      <c r="G1008" s="131"/>
      <c r="H1008" s="239" t="s">
        <v>8687</v>
      </c>
      <c r="I1008" s="178" t="s">
        <v>6410</v>
      </c>
      <c r="J1008" s="171" t="s">
        <v>513</v>
      </c>
      <c r="K1008" s="171" t="s">
        <v>1097</v>
      </c>
      <c r="L1008" s="502" t="s">
        <v>8688</v>
      </c>
      <c r="M1008" s="118" t="s">
        <v>8689</v>
      </c>
      <c r="N1008" s="116" t="s">
        <v>8690</v>
      </c>
      <c r="O1008" s="425" t="s">
        <v>31</v>
      </c>
      <c r="P1008" s="188" t="s">
        <v>4429</v>
      </c>
      <c r="Q1008" s="426">
        <v>622500000</v>
      </c>
      <c r="R1008" s="203"/>
      <c r="S1008" s="14"/>
      <c r="T1008" s="14"/>
      <c r="U1008" s="162"/>
      <c r="V1008" s="14"/>
      <c r="W1008" s="14"/>
      <c r="X1008" s="14"/>
    </row>
    <row r="1009" spans="1:24" ht="45" customHeight="1">
      <c r="A1009" s="45">
        <v>993</v>
      </c>
      <c r="B1009" s="118">
        <v>44463</v>
      </c>
      <c r="C1009" s="14"/>
      <c r="D1009" s="30" t="s">
        <v>31</v>
      </c>
      <c r="E1009" s="14" t="s">
        <v>8647</v>
      </c>
      <c r="F1009" s="131">
        <f t="shared" si="20"/>
        <v>44477</v>
      </c>
      <c r="G1009" s="131"/>
      <c r="H1009" s="239" t="s">
        <v>8648</v>
      </c>
      <c r="I1009" s="178" t="s">
        <v>6414</v>
      </c>
      <c r="J1009" s="171" t="s">
        <v>522</v>
      </c>
      <c r="K1009" s="181" t="s">
        <v>407</v>
      </c>
      <c r="L1009" s="415"/>
      <c r="M1009" s="118" t="s">
        <v>8641</v>
      </c>
      <c r="N1009" s="116" t="s">
        <v>8691</v>
      </c>
      <c r="O1009" s="425" t="s">
        <v>31</v>
      </c>
      <c r="P1009" s="14" t="s">
        <v>6475</v>
      </c>
      <c r="Q1009" s="426">
        <v>1300000000</v>
      </c>
      <c r="R1009" s="203"/>
      <c r="S1009" s="14"/>
      <c r="T1009" s="14"/>
      <c r="U1009" s="162"/>
      <c r="V1009" s="14"/>
      <c r="W1009" s="14"/>
      <c r="X1009" s="14"/>
    </row>
    <row r="1010" spans="1:24" ht="45" customHeight="1">
      <c r="A1010" s="14">
        <v>994</v>
      </c>
      <c r="B1010" s="118">
        <v>44466</v>
      </c>
      <c r="C1010" s="14"/>
      <c r="D1010" s="30" t="s">
        <v>34</v>
      </c>
      <c r="E1010" s="14" t="s">
        <v>8692</v>
      </c>
      <c r="F1010" s="131">
        <f t="shared" si="20"/>
        <v>44480</v>
      </c>
      <c r="G1010" s="131"/>
      <c r="H1010" s="239" t="s">
        <v>8693</v>
      </c>
      <c r="I1010" s="178" t="s">
        <v>6417</v>
      </c>
      <c r="J1010" s="171" t="s">
        <v>2343</v>
      </c>
      <c r="K1010" s="171" t="s">
        <v>438</v>
      </c>
      <c r="L1010" s="415"/>
      <c r="M1010" s="118"/>
      <c r="N1010" s="118"/>
      <c r="O1010" s="30" t="s">
        <v>34</v>
      </c>
      <c r="P1010" s="188"/>
      <c r="Q1010" s="426"/>
      <c r="R1010" s="203"/>
      <c r="S1010" s="14"/>
      <c r="T1010" s="14"/>
      <c r="U1010" s="162"/>
      <c r="V1010" s="14"/>
      <c r="W1010" s="14"/>
      <c r="X1010" s="14"/>
    </row>
    <row r="1011" spans="1:24" ht="45" customHeight="1">
      <c r="A1011" s="45">
        <v>995</v>
      </c>
      <c r="B1011" s="118">
        <v>44466</v>
      </c>
      <c r="C1011" s="14"/>
      <c r="D1011" s="30" t="s">
        <v>5</v>
      </c>
      <c r="E1011" s="14" t="s">
        <v>8694</v>
      </c>
      <c r="F1011" s="131">
        <f t="shared" si="20"/>
        <v>44480</v>
      </c>
      <c r="G1011" s="131"/>
      <c r="H1011" s="239" t="s">
        <v>173</v>
      </c>
      <c r="I1011" s="178" t="s">
        <v>6415</v>
      </c>
      <c r="J1011" s="235" t="s">
        <v>944</v>
      </c>
      <c r="K1011" s="171" t="s">
        <v>474</v>
      </c>
      <c r="L1011" s="281"/>
      <c r="M1011" s="118" t="s">
        <v>8683</v>
      </c>
      <c r="N1011" s="415" t="s">
        <v>8695</v>
      </c>
      <c r="O1011" s="30" t="s">
        <v>5</v>
      </c>
      <c r="P1011" s="188"/>
      <c r="Q1011" s="426"/>
      <c r="R1011" s="203"/>
      <c r="S1011" s="14"/>
      <c r="T1011" s="14"/>
      <c r="U1011" s="162"/>
      <c r="V1011" s="14"/>
      <c r="W1011" s="14"/>
      <c r="X1011" s="14"/>
    </row>
    <row r="1012" spans="1:24" ht="45" customHeight="1">
      <c r="A1012" s="14">
        <v>996</v>
      </c>
      <c r="B1012" s="118">
        <v>44466</v>
      </c>
      <c r="C1012" s="14"/>
      <c r="D1012" s="30" t="s">
        <v>31</v>
      </c>
      <c r="E1012" s="14" t="s">
        <v>4074</v>
      </c>
      <c r="F1012" s="131">
        <f t="shared" si="20"/>
        <v>44480</v>
      </c>
      <c r="G1012" s="131"/>
      <c r="H1012" s="239" t="s">
        <v>8696</v>
      </c>
      <c r="I1012" s="178" t="s">
        <v>6409</v>
      </c>
      <c r="J1012" s="171" t="s">
        <v>119</v>
      </c>
      <c r="K1012" s="171" t="s">
        <v>409</v>
      </c>
      <c r="L1012" s="502" t="s">
        <v>8697</v>
      </c>
      <c r="M1012" s="118" t="s">
        <v>8689</v>
      </c>
      <c r="N1012" s="116" t="s">
        <v>8698</v>
      </c>
      <c r="O1012" s="425" t="s">
        <v>31</v>
      </c>
      <c r="P1012" s="231" t="s">
        <v>6475</v>
      </c>
      <c r="Q1012" s="426">
        <v>21393900000</v>
      </c>
      <c r="R1012" s="203" t="s">
        <v>5634</v>
      </c>
      <c r="S1012" s="14"/>
      <c r="T1012" s="14"/>
      <c r="U1012" s="162"/>
      <c r="V1012" s="14"/>
      <c r="W1012" s="25"/>
      <c r="X1012" s="25"/>
    </row>
    <row r="1013" spans="1:24" ht="26.4">
      <c r="A1013" s="45">
        <v>997</v>
      </c>
      <c r="B1013" s="118">
        <v>44466</v>
      </c>
      <c r="C1013" s="14"/>
      <c r="D1013" s="30" t="s">
        <v>23</v>
      </c>
      <c r="E1013" s="14" t="s">
        <v>168</v>
      </c>
      <c r="F1013" s="131">
        <f t="shared" si="20"/>
        <v>44480</v>
      </c>
      <c r="G1013" s="131"/>
      <c r="H1013" s="239" t="s">
        <v>8699</v>
      </c>
      <c r="I1013" s="178" t="s">
        <v>6408</v>
      </c>
      <c r="J1013" s="171" t="s">
        <v>125</v>
      </c>
      <c r="K1013" s="171" t="s">
        <v>121</v>
      </c>
      <c r="L1013" s="538" t="s">
        <v>8700</v>
      </c>
      <c r="M1013" s="521" t="s">
        <v>8701</v>
      </c>
      <c r="N1013" s="116" t="s">
        <v>8702</v>
      </c>
      <c r="O1013" s="30" t="s">
        <v>23</v>
      </c>
      <c r="P1013" s="231" t="s">
        <v>4327</v>
      </c>
      <c r="Q1013" s="426">
        <v>2210000000</v>
      </c>
      <c r="R1013" s="203"/>
      <c r="S1013" s="14"/>
      <c r="T1013" s="14"/>
      <c r="U1013" s="162"/>
      <c r="V1013" s="28"/>
      <c r="W1013" s="30"/>
      <c r="X1013" s="30"/>
    </row>
    <row r="1014" spans="1:24" ht="26.4">
      <c r="A1014" s="14">
        <v>998</v>
      </c>
      <c r="B1014" s="118">
        <v>44467</v>
      </c>
      <c r="C1014" s="14"/>
      <c r="D1014" s="30" t="s">
        <v>15</v>
      </c>
      <c r="E1014" s="14" t="s">
        <v>8703</v>
      </c>
      <c r="F1014" s="131">
        <f t="shared" si="20"/>
        <v>44481</v>
      </c>
      <c r="G1014" s="131"/>
      <c r="H1014" s="239" t="s">
        <v>8704</v>
      </c>
      <c r="I1014" s="178" t="s">
        <v>6412</v>
      </c>
      <c r="J1014" s="171" t="s">
        <v>8705</v>
      </c>
      <c r="K1014" s="171" t="s">
        <v>6357</v>
      </c>
      <c r="L1014" s="98"/>
      <c r="M1014" s="118" t="s">
        <v>8656</v>
      </c>
      <c r="N1014" s="415" t="s">
        <v>8706</v>
      </c>
      <c r="O1014" s="30" t="s">
        <v>15</v>
      </c>
      <c r="P1014" s="98">
        <v>0</v>
      </c>
      <c r="Q1014" s="426"/>
      <c r="R1014" s="203"/>
      <c r="S1014" s="14"/>
      <c r="T1014" s="14"/>
      <c r="U1014" s="162"/>
      <c r="V1014" s="14"/>
      <c r="W1014" s="45"/>
      <c r="X1014" s="45"/>
    </row>
    <row r="1015" spans="1:24" ht="52.8">
      <c r="A1015" s="45">
        <v>999</v>
      </c>
      <c r="B1015" s="118">
        <v>44467</v>
      </c>
      <c r="C1015" s="14"/>
      <c r="D1015" s="30" t="s">
        <v>31</v>
      </c>
      <c r="E1015" s="113" t="s">
        <v>116</v>
      </c>
      <c r="F1015" s="131">
        <f t="shared" si="20"/>
        <v>44481</v>
      </c>
      <c r="G1015" s="131"/>
      <c r="H1015" s="239" t="s">
        <v>8707</v>
      </c>
      <c r="I1015" s="178" t="s">
        <v>6416</v>
      </c>
      <c r="J1015" s="171" t="s">
        <v>513</v>
      </c>
      <c r="K1015" s="171" t="s">
        <v>1097</v>
      </c>
      <c r="L1015" s="415"/>
      <c r="M1015" s="118" t="s">
        <v>8672</v>
      </c>
      <c r="N1015" s="116" t="s">
        <v>8708</v>
      </c>
      <c r="O1015" s="30" t="s">
        <v>31</v>
      </c>
      <c r="P1015" s="188" t="s">
        <v>4429</v>
      </c>
      <c r="Q1015" s="426">
        <v>622500000</v>
      </c>
      <c r="R1015" s="203"/>
      <c r="S1015" s="14"/>
      <c r="T1015" s="14"/>
      <c r="U1015" s="162"/>
      <c r="V1015" s="14"/>
      <c r="W1015" s="14"/>
      <c r="X1015" s="14"/>
    </row>
    <row r="1016" spans="1:24" ht="45" customHeight="1">
      <c r="A1016" s="14">
        <v>1000</v>
      </c>
      <c r="B1016" s="118">
        <v>44468</v>
      </c>
      <c r="C1016" s="14"/>
      <c r="D1016" s="30" t="s">
        <v>15</v>
      </c>
      <c r="E1016" s="14" t="s">
        <v>483</v>
      </c>
      <c r="F1016" s="131">
        <f t="shared" si="20"/>
        <v>44482</v>
      </c>
      <c r="G1016" s="131"/>
      <c r="H1016" s="239" t="s">
        <v>8709</v>
      </c>
      <c r="I1016" s="178" t="s">
        <v>6409</v>
      </c>
      <c r="J1016" s="171" t="s">
        <v>8710</v>
      </c>
      <c r="K1016" s="171" t="s">
        <v>853</v>
      </c>
      <c r="L1016" s="98" t="s">
        <v>8711</v>
      </c>
      <c r="M1016" s="399" t="s">
        <v>8689</v>
      </c>
      <c r="N1016" s="178" t="s">
        <v>8712</v>
      </c>
      <c r="O1016" s="116" t="s">
        <v>15</v>
      </c>
      <c r="P1016" s="188" t="s">
        <v>4429</v>
      </c>
      <c r="Q1016" s="426">
        <v>100000000</v>
      </c>
      <c r="R1016" s="468" t="s">
        <v>6459</v>
      </c>
      <c r="S1016" s="14"/>
      <c r="T1016" s="14"/>
      <c r="U1016" s="162"/>
      <c r="V1016" s="14"/>
      <c r="W1016" s="14"/>
      <c r="X1016" s="14"/>
    </row>
    <row r="1017" spans="1:24" ht="60.75" customHeight="1">
      <c r="A1017" s="45">
        <v>1001</v>
      </c>
      <c r="B1017" s="118">
        <v>44468</v>
      </c>
      <c r="C1017" s="14"/>
      <c r="D1017" s="30" t="s">
        <v>31</v>
      </c>
      <c r="E1017" s="14" t="s">
        <v>8713</v>
      </c>
      <c r="F1017" s="131">
        <f t="shared" si="20"/>
        <v>44482</v>
      </c>
      <c r="G1017" s="131"/>
      <c r="H1017" s="239" t="s">
        <v>8714</v>
      </c>
      <c r="I1017" s="178" t="s">
        <v>6412</v>
      </c>
      <c r="J1017" s="171" t="s">
        <v>6553</v>
      </c>
      <c r="K1017" s="171" t="s">
        <v>5912</v>
      </c>
      <c r="L1017" s="415"/>
      <c r="M1017" s="118" t="s">
        <v>8672</v>
      </c>
      <c r="N1017" s="116" t="s">
        <v>8715</v>
      </c>
      <c r="O1017" s="30" t="s">
        <v>31</v>
      </c>
      <c r="P1017" s="188" t="s">
        <v>4429</v>
      </c>
      <c r="Q1017" s="426">
        <v>1890000000</v>
      </c>
      <c r="R1017" s="203"/>
      <c r="S1017" s="14"/>
      <c r="T1017" s="14"/>
      <c r="U1017" s="162"/>
      <c r="V1017" s="14"/>
      <c r="W1017" s="14"/>
      <c r="X1017" s="14"/>
    </row>
    <row r="1018" spans="1:24" ht="45" customHeight="1">
      <c r="A1018" s="14">
        <v>1002</v>
      </c>
      <c r="B1018" s="118">
        <v>44468</v>
      </c>
      <c r="C1018" s="14"/>
      <c r="D1018" s="30" t="s">
        <v>10</v>
      </c>
      <c r="E1018" s="14" t="s">
        <v>180</v>
      </c>
      <c r="F1018" s="131">
        <f t="shared" si="20"/>
        <v>44482</v>
      </c>
      <c r="G1018" s="131"/>
      <c r="H1018" s="239" t="s">
        <v>8131</v>
      </c>
      <c r="I1018" s="178" t="s">
        <v>6411</v>
      </c>
      <c r="J1018" s="171" t="s">
        <v>125</v>
      </c>
      <c r="K1018" s="171" t="s">
        <v>121</v>
      </c>
      <c r="L1018" s="116" t="s">
        <v>8716</v>
      </c>
      <c r="M1018" s="118" t="s">
        <v>8717</v>
      </c>
      <c r="N1018" s="116" t="s">
        <v>8718</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2376</v>
      </c>
      <c r="F1019" s="131">
        <f t="shared" si="20"/>
        <v>44482</v>
      </c>
      <c r="G1019" s="131" t="s">
        <v>8533</v>
      </c>
      <c r="H1019" s="275" t="s">
        <v>7627</v>
      </c>
      <c r="I1019" s="178" t="s">
        <v>6408</v>
      </c>
      <c r="J1019" s="171" t="s">
        <v>7628</v>
      </c>
      <c r="K1019" s="171" t="s">
        <v>903</v>
      </c>
      <c r="L1019" s="502" t="s">
        <v>8719</v>
      </c>
      <c r="M1019" s="118" t="s">
        <v>8720</v>
      </c>
      <c r="N1019" s="117" t="s">
        <v>8721</v>
      </c>
      <c r="O1019" s="116" t="s">
        <v>27</v>
      </c>
      <c r="P1019" s="14" t="s">
        <v>6475</v>
      </c>
      <c r="Q1019" s="426">
        <v>8161700000</v>
      </c>
      <c r="R1019" s="203"/>
      <c r="S1019" s="14"/>
      <c r="T1019" s="14"/>
      <c r="U1019" s="162"/>
      <c r="V1019" s="14"/>
      <c r="W1019" s="14"/>
      <c r="X1019" s="14"/>
    </row>
    <row r="1020" spans="1:24" ht="45" customHeight="1">
      <c r="A1020" s="14">
        <v>1004</v>
      </c>
      <c r="B1020" s="118">
        <v>44469</v>
      </c>
      <c r="C1020" s="14"/>
      <c r="D1020" s="30" t="s">
        <v>5</v>
      </c>
      <c r="E1020" s="14" t="s">
        <v>8722</v>
      </c>
      <c r="F1020" s="131">
        <f t="shared" si="20"/>
        <v>44483</v>
      </c>
      <c r="G1020" s="131"/>
      <c r="H1020" s="239" t="s">
        <v>8723</v>
      </c>
      <c r="I1020" s="178" t="s">
        <v>6414</v>
      </c>
      <c r="J1020" s="171" t="s">
        <v>8724</v>
      </c>
      <c r="K1020" s="171" t="s">
        <v>121</v>
      </c>
      <c r="L1020" s="415"/>
      <c r="M1020" s="118" t="s">
        <v>8683</v>
      </c>
      <c r="N1020" s="415" t="s">
        <v>8725</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8329</v>
      </c>
      <c r="F1021" s="131">
        <f t="shared" si="20"/>
        <v>44483</v>
      </c>
      <c r="G1021" s="131"/>
      <c r="H1021" s="239" t="s">
        <v>8723</v>
      </c>
      <c r="I1021" s="178" t="s">
        <v>6414</v>
      </c>
      <c r="J1021" s="171" t="s">
        <v>8724</v>
      </c>
      <c r="K1021" s="171" t="s">
        <v>121</v>
      </c>
      <c r="L1021" s="415"/>
      <c r="M1021" s="118" t="s">
        <v>8683</v>
      </c>
      <c r="N1021" s="415" t="s">
        <v>8726</v>
      </c>
      <c r="O1021" s="116" t="s">
        <v>5</v>
      </c>
      <c r="P1021" s="188"/>
      <c r="Q1021" s="426"/>
      <c r="R1021" s="203"/>
      <c r="S1021" s="14"/>
      <c r="T1021" s="14"/>
      <c r="U1021" s="162"/>
      <c r="V1021" s="14"/>
      <c r="W1021" s="14"/>
      <c r="X1021" s="14"/>
    </row>
    <row r="1022" spans="1:24" ht="52.8">
      <c r="A1022" s="14">
        <v>1006</v>
      </c>
      <c r="B1022" s="118">
        <v>44469</v>
      </c>
      <c r="C1022" s="14"/>
      <c r="D1022" s="30" t="s">
        <v>15</v>
      </c>
      <c r="E1022" s="14" t="s">
        <v>8727</v>
      </c>
      <c r="F1022" s="131">
        <f t="shared" si="20"/>
        <v>44483</v>
      </c>
      <c r="G1022" s="131"/>
      <c r="H1022" s="239" t="s">
        <v>8728</v>
      </c>
      <c r="I1022" s="178" t="s">
        <v>6408</v>
      </c>
      <c r="J1022" s="171" t="s">
        <v>8705</v>
      </c>
      <c r="K1022" s="171" t="s">
        <v>6357</v>
      </c>
      <c r="L1022" s="98" t="s">
        <v>8729</v>
      </c>
      <c r="M1022" s="399" t="s">
        <v>8720</v>
      </c>
      <c r="N1022" s="178" t="s">
        <v>8730</v>
      </c>
      <c r="O1022" s="116" t="s">
        <v>15</v>
      </c>
      <c r="P1022" s="188" t="s">
        <v>6475</v>
      </c>
      <c r="Q1022" s="426">
        <v>70000000</v>
      </c>
      <c r="R1022" s="468" t="s">
        <v>6459</v>
      </c>
      <c r="S1022" s="14"/>
      <c r="T1022" s="14"/>
      <c r="U1022" s="162"/>
      <c r="V1022" s="14"/>
      <c r="W1022" s="14"/>
      <c r="X1022" s="14"/>
    </row>
    <row r="1023" spans="1:24" ht="26.4">
      <c r="A1023" s="45">
        <v>1007</v>
      </c>
      <c r="B1023" s="118">
        <v>44469</v>
      </c>
      <c r="C1023" s="14"/>
      <c r="D1023" s="30" t="s">
        <v>27</v>
      </c>
      <c r="E1023" s="14" t="s">
        <v>411</v>
      </c>
      <c r="F1023" s="131">
        <f t="shared" si="20"/>
        <v>44483</v>
      </c>
      <c r="G1023" s="131"/>
      <c r="H1023" s="239" t="s">
        <v>8731</v>
      </c>
      <c r="I1023" s="178" t="s">
        <v>6409</v>
      </c>
      <c r="J1023" s="287" t="s">
        <v>125</v>
      </c>
      <c r="K1023" s="287" t="s">
        <v>121</v>
      </c>
      <c r="L1023" s="502" t="s">
        <v>8732</v>
      </c>
      <c r="M1023" s="118" t="s">
        <v>8720</v>
      </c>
      <c r="N1023" s="117" t="s">
        <v>3278</v>
      </c>
      <c r="O1023" s="116" t="s">
        <v>27</v>
      </c>
      <c r="P1023" s="188" t="s">
        <v>4327</v>
      </c>
      <c r="Q1023" s="426">
        <v>640563435</v>
      </c>
      <c r="R1023" s="232" t="s">
        <v>5634</v>
      </c>
      <c r="S1023" s="14"/>
      <c r="T1023" s="14"/>
      <c r="U1023" s="162"/>
      <c r="V1023" s="14"/>
      <c r="W1023" s="14"/>
      <c r="X1023" s="14"/>
    </row>
    <row r="1024" spans="1:24" ht="26.4">
      <c r="A1024" s="14">
        <v>1008</v>
      </c>
      <c r="B1024" s="118">
        <v>44470</v>
      </c>
      <c r="C1024" s="14"/>
      <c r="D1024" s="30" t="s">
        <v>27</v>
      </c>
      <c r="E1024" s="14" t="s">
        <v>8733</v>
      </c>
      <c r="F1024" s="131">
        <f t="shared" si="20"/>
        <v>44484</v>
      </c>
      <c r="G1024" s="131"/>
      <c r="H1024" s="239" t="s">
        <v>126</v>
      </c>
      <c r="I1024" s="178" t="s">
        <v>6408</v>
      </c>
      <c r="J1024" s="235" t="s">
        <v>944</v>
      </c>
      <c r="K1024" s="171" t="s">
        <v>841</v>
      </c>
      <c r="L1024" s="502" t="s">
        <v>8734</v>
      </c>
      <c r="M1024" s="118" t="s">
        <v>8717</v>
      </c>
      <c r="N1024" s="117" t="s">
        <v>8735</v>
      </c>
      <c r="O1024" s="116" t="s">
        <v>27</v>
      </c>
      <c r="P1024" s="188" t="s">
        <v>4327</v>
      </c>
      <c r="Q1024" s="426">
        <v>239102928600</v>
      </c>
      <c r="R1024" s="203"/>
      <c r="S1024" s="14"/>
      <c r="T1024" s="14"/>
      <c r="U1024" s="162"/>
      <c r="V1024" s="14"/>
      <c r="W1024" s="14"/>
      <c r="X1024" s="14"/>
    </row>
    <row r="1025" spans="1:24" ht="45" customHeight="1">
      <c r="A1025" s="45">
        <v>1009</v>
      </c>
      <c r="B1025" s="118">
        <v>44470</v>
      </c>
      <c r="C1025" s="14"/>
      <c r="D1025" s="30" t="s">
        <v>10</v>
      </c>
      <c r="E1025" s="14" t="s">
        <v>434</v>
      </c>
      <c r="F1025" s="131">
        <f t="shared" si="20"/>
        <v>44484</v>
      </c>
      <c r="G1025" s="131"/>
      <c r="H1025" s="239" t="s">
        <v>8736</v>
      </c>
      <c r="I1025" s="178" t="s">
        <v>6415</v>
      </c>
      <c r="J1025" s="171" t="s">
        <v>119</v>
      </c>
      <c r="K1025" s="171" t="s">
        <v>409</v>
      </c>
      <c r="L1025" s="415"/>
      <c r="M1025" s="118" t="s">
        <v>8683</v>
      </c>
      <c r="N1025" s="116" t="s">
        <v>8737</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192</v>
      </c>
      <c r="F1026" s="131">
        <f t="shared" si="20"/>
        <v>44487</v>
      </c>
      <c r="G1026" s="131"/>
      <c r="H1026" s="239" t="s">
        <v>8738</v>
      </c>
      <c r="I1026" s="178" t="s">
        <v>6409</v>
      </c>
      <c r="J1026" s="171" t="s">
        <v>211</v>
      </c>
      <c r="K1026" s="171" t="s">
        <v>1097</v>
      </c>
      <c r="L1026" s="415"/>
      <c r="M1026" s="118" t="s">
        <v>8739</v>
      </c>
      <c r="N1026" s="415" t="s">
        <v>8740</v>
      </c>
      <c r="O1026" s="116" t="s">
        <v>5</v>
      </c>
      <c r="P1026" s="188" t="s">
        <v>4429</v>
      </c>
      <c r="Q1026" s="426"/>
      <c r="R1026" s="203"/>
      <c r="S1026" s="14"/>
      <c r="T1026" s="14"/>
      <c r="U1026" s="162"/>
      <c r="V1026" s="14"/>
      <c r="W1026" s="14"/>
      <c r="X1026" s="14"/>
    </row>
    <row r="1027" spans="1:24" ht="45" customHeight="1">
      <c r="A1027" s="45">
        <v>1011</v>
      </c>
      <c r="B1027" s="118">
        <v>44474</v>
      </c>
      <c r="C1027" s="14"/>
      <c r="D1027" s="30" t="s">
        <v>5</v>
      </c>
      <c r="E1027" s="14" t="s">
        <v>518</v>
      </c>
      <c r="F1027" s="131">
        <f t="shared" si="20"/>
        <v>44488</v>
      </c>
      <c r="G1027" s="131"/>
      <c r="H1027" s="239" t="s">
        <v>8741</v>
      </c>
      <c r="I1027" s="178" t="s">
        <v>6409</v>
      </c>
      <c r="J1027" s="171" t="s">
        <v>125</v>
      </c>
      <c r="K1027" s="171" t="s">
        <v>121</v>
      </c>
      <c r="L1027" s="415"/>
      <c r="M1027" s="118" t="s">
        <v>8742</v>
      </c>
      <c r="N1027" s="415" t="s">
        <v>5939</v>
      </c>
      <c r="O1027" s="116" t="s">
        <v>5</v>
      </c>
      <c r="P1027" s="188" t="s">
        <v>4327</v>
      </c>
      <c r="Q1027" s="426">
        <v>797501250</v>
      </c>
      <c r="R1027" s="203"/>
      <c r="S1027" s="14"/>
      <c r="T1027" s="14"/>
      <c r="U1027" s="162"/>
      <c r="V1027" s="14"/>
      <c r="W1027" s="14"/>
      <c r="X1027" s="14"/>
    </row>
    <row r="1028" spans="1:24" ht="45" customHeight="1">
      <c r="A1028" s="14">
        <v>1012</v>
      </c>
      <c r="B1028" s="118">
        <v>44474</v>
      </c>
      <c r="C1028" s="14"/>
      <c r="D1028" s="30" t="s">
        <v>15</v>
      </c>
      <c r="E1028" s="14" t="s">
        <v>8743</v>
      </c>
      <c r="F1028" s="131">
        <f t="shared" si="20"/>
        <v>44488</v>
      </c>
      <c r="G1028" s="131"/>
      <c r="H1028" s="239" t="s">
        <v>8744</v>
      </c>
      <c r="I1028" s="178" t="s">
        <v>6409</v>
      </c>
      <c r="J1028" s="171" t="s">
        <v>6585</v>
      </c>
      <c r="K1028" s="171" t="s">
        <v>121</v>
      </c>
      <c r="L1028" s="98" t="s">
        <v>8745</v>
      </c>
      <c r="M1028" s="399" t="s">
        <v>8742</v>
      </c>
      <c r="N1028" s="178" t="s">
        <v>8746</v>
      </c>
      <c r="O1028" s="116" t="s">
        <v>15</v>
      </c>
      <c r="P1028" s="188" t="s">
        <v>5476</v>
      </c>
      <c r="Q1028" s="426">
        <v>446500000</v>
      </c>
      <c r="R1028" s="203"/>
      <c r="S1028" s="14"/>
      <c r="T1028" s="14"/>
      <c r="U1028" s="162"/>
      <c r="V1028" s="14"/>
      <c r="W1028" s="14"/>
      <c r="X1028" s="14"/>
    </row>
    <row r="1029" spans="1:24" ht="45" customHeight="1">
      <c r="A1029" s="45">
        <v>1013</v>
      </c>
      <c r="B1029" s="118">
        <v>44474</v>
      </c>
      <c r="C1029" s="14"/>
      <c r="D1029" s="30" t="s">
        <v>10</v>
      </c>
      <c r="E1029" s="192" t="s">
        <v>7659</v>
      </c>
      <c r="F1029" s="131">
        <f t="shared" si="20"/>
        <v>44488</v>
      </c>
      <c r="G1029" s="131"/>
      <c r="H1029" s="239" t="s">
        <v>8747</v>
      </c>
      <c r="I1029" s="178" t="s">
        <v>6408</v>
      </c>
      <c r="J1029" s="171" t="s">
        <v>125</v>
      </c>
      <c r="K1029" s="171" t="s">
        <v>121</v>
      </c>
      <c r="L1029" s="116" t="s">
        <v>8748</v>
      </c>
      <c r="M1029" s="118" t="s">
        <v>8742</v>
      </c>
      <c r="N1029" s="116" t="s">
        <v>8749</v>
      </c>
      <c r="O1029" s="113" t="s">
        <v>10</v>
      </c>
      <c r="P1029" s="188" t="s">
        <v>4327</v>
      </c>
      <c r="Q1029" s="426">
        <v>61359360</v>
      </c>
      <c r="R1029" s="203"/>
      <c r="S1029" s="14"/>
      <c r="T1029" s="14"/>
      <c r="U1029" s="162"/>
      <c r="V1029" s="14"/>
      <c r="W1029" s="14"/>
      <c r="X1029" s="14"/>
    </row>
    <row r="1030" spans="1:24" ht="45" customHeight="1">
      <c r="A1030" s="14">
        <v>1014</v>
      </c>
      <c r="B1030" s="118">
        <v>44474</v>
      </c>
      <c r="C1030" s="14"/>
      <c r="D1030" s="30" t="s">
        <v>31</v>
      </c>
      <c r="E1030" s="14" t="s">
        <v>356</v>
      </c>
      <c r="F1030" s="131">
        <f>B1029+14</f>
        <v>44488</v>
      </c>
      <c r="G1030" s="131"/>
      <c r="H1030" s="239" t="s">
        <v>135</v>
      </c>
      <c r="I1030" s="178" t="s">
        <v>6409</v>
      </c>
      <c r="J1030" s="171" t="s">
        <v>125</v>
      </c>
      <c r="K1030" s="171" t="s">
        <v>121</v>
      </c>
      <c r="L1030" s="502" t="s">
        <v>8750</v>
      </c>
      <c r="M1030" s="118" t="s">
        <v>8742</v>
      </c>
      <c r="N1030" s="116" t="s">
        <v>8751</v>
      </c>
      <c r="O1030" s="30" t="s">
        <v>31</v>
      </c>
      <c r="P1030" s="188" t="s">
        <v>6166</v>
      </c>
      <c r="Q1030" s="426">
        <v>353257500</v>
      </c>
      <c r="R1030" s="203" t="s">
        <v>5634</v>
      </c>
      <c r="S1030" s="14"/>
      <c r="T1030" s="14"/>
      <c r="U1030" s="162"/>
      <c r="V1030" s="14"/>
      <c r="W1030" s="14"/>
      <c r="X1030" s="14"/>
    </row>
    <row r="1031" spans="1:24" ht="45" customHeight="1">
      <c r="A1031" s="45">
        <v>1015</v>
      </c>
      <c r="B1031" s="118">
        <v>44475</v>
      </c>
      <c r="C1031" s="14"/>
      <c r="D1031" s="30" t="s">
        <v>10</v>
      </c>
      <c r="E1031" s="14" t="s">
        <v>180</v>
      </c>
      <c r="F1031" s="131">
        <f>B1031+14</f>
        <v>44489</v>
      </c>
      <c r="G1031" s="131"/>
      <c r="H1031" s="239" t="s">
        <v>8077</v>
      </c>
      <c r="I1031" s="178" t="s">
        <v>6412</v>
      </c>
      <c r="J1031" s="171" t="s">
        <v>125</v>
      </c>
      <c r="K1031" s="171" t="s">
        <v>121</v>
      </c>
      <c r="L1031" s="415"/>
      <c r="M1031" s="118" t="s">
        <v>8720</v>
      </c>
      <c r="N1031" s="116" t="s">
        <v>8752</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420</v>
      </c>
      <c r="F1032" s="131">
        <f>B1031+14</f>
        <v>44489</v>
      </c>
      <c r="G1032" s="131"/>
      <c r="H1032" s="239" t="s">
        <v>8753</v>
      </c>
      <c r="I1032" s="178" t="s">
        <v>6414</v>
      </c>
      <c r="J1032" s="171" t="s">
        <v>8705</v>
      </c>
      <c r="K1032" s="171" t="s">
        <v>6357</v>
      </c>
      <c r="L1032" s="98">
        <v>0</v>
      </c>
      <c r="M1032" s="118" t="s">
        <v>8689</v>
      </c>
      <c r="N1032" s="415" t="s">
        <v>8754</v>
      </c>
      <c r="O1032" s="30" t="s">
        <v>15</v>
      </c>
      <c r="P1032" s="98">
        <v>0</v>
      </c>
      <c r="Q1032" s="426"/>
      <c r="R1032" s="203"/>
      <c r="S1032" s="14"/>
      <c r="T1032" s="14"/>
      <c r="U1032" s="162"/>
      <c r="V1032" s="14"/>
      <c r="W1032" s="14"/>
      <c r="X1032" s="14"/>
    </row>
    <row r="1033" spans="1:24" ht="66">
      <c r="A1033" s="45">
        <v>1017</v>
      </c>
      <c r="B1033" s="118">
        <v>44476</v>
      </c>
      <c r="C1033" s="14"/>
      <c r="D1033" s="30" t="s">
        <v>5</v>
      </c>
      <c r="E1033" s="14" t="s">
        <v>8755</v>
      </c>
      <c r="F1033" s="131">
        <f t="shared" ref="F1033:F1046" si="21">B1033+14</f>
        <v>44490</v>
      </c>
      <c r="G1033" s="131"/>
      <c r="H1033" s="239" t="s">
        <v>8756</v>
      </c>
      <c r="I1033" s="178" t="s">
        <v>6409</v>
      </c>
      <c r="J1033" s="235" t="s">
        <v>442</v>
      </c>
      <c r="K1033" s="171" t="s">
        <v>1097</v>
      </c>
      <c r="L1033" s="415" t="s">
        <v>8757</v>
      </c>
      <c r="M1033" s="118" t="s">
        <v>8758</v>
      </c>
      <c r="N1033" s="415" t="s">
        <v>8759</v>
      </c>
      <c r="O1033" s="113" t="s">
        <v>5</v>
      </c>
      <c r="P1033" s="188" t="s">
        <v>6475</v>
      </c>
      <c r="Q1033" s="426">
        <v>6500000000</v>
      </c>
      <c r="R1033" s="203"/>
      <c r="S1033" s="14"/>
      <c r="T1033" s="14"/>
      <c r="U1033" s="162"/>
      <c r="V1033" s="14"/>
      <c r="W1033" s="14"/>
      <c r="X1033" s="14"/>
    </row>
    <row r="1034" spans="1:24" ht="45" customHeight="1">
      <c r="A1034" s="14">
        <v>1018</v>
      </c>
      <c r="B1034" s="118">
        <v>44476</v>
      </c>
      <c r="C1034" s="14"/>
      <c r="D1034" s="30" t="s">
        <v>23</v>
      </c>
      <c r="E1034" s="14" t="s">
        <v>7232</v>
      </c>
      <c r="F1034" s="131">
        <f t="shared" si="21"/>
        <v>44490</v>
      </c>
      <c r="G1034" s="131"/>
      <c r="H1034" s="239" t="s">
        <v>8760</v>
      </c>
      <c r="I1034" s="178" t="s">
        <v>6409</v>
      </c>
      <c r="J1034" s="171" t="s">
        <v>125</v>
      </c>
      <c r="K1034" s="171" t="s">
        <v>121</v>
      </c>
      <c r="L1034" s="415"/>
      <c r="M1034" s="521" t="s">
        <v>8758</v>
      </c>
      <c r="N1034" s="116" t="s">
        <v>8761</v>
      </c>
      <c r="O1034" s="116" t="s">
        <v>23</v>
      </c>
      <c r="P1034" s="231" t="s">
        <v>4327</v>
      </c>
      <c r="Q1034" s="426">
        <v>1410750000</v>
      </c>
      <c r="R1034" s="203"/>
      <c r="S1034" s="14"/>
      <c r="T1034" s="14"/>
      <c r="U1034" s="162"/>
      <c r="V1034" s="14"/>
      <c r="W1034" s="14"/>
      <c r="X1034" s="14"/>
    </row>
    <row r="1035" spans="1:24" ht="45" customHeight="1">
      <c r="A1035" s="45">
        <v>1019</v>
      </c>
      <c r="B1035" s="118">
        <v>44476</v>
      </c>
      <c r="C1035" s="14"/>
      <c r="D1035" s="30" t="s">
        <v>5</v>
      </c>
      <c r="E1035" s="14" t="s">
        <v>8329</v>
      </c>
      <c r="F1035" s="131">
        <f t="shared" si="21"/>
        <v>44490</v>
      </c>
      <c r="G1035" s="131"/>
      <c r="H1035" s="239" t="s">
        <v>8723</v>
      </c>
      <c r="I1035" s="178" t="s">
        <v>6414</v>
      </c>
      <c r="J1035" s="171" t="s">
        <v>8724</v>
      </c>
      <c r="K1035" s="171" t="s">
        <v>121</v>
      </c>
      <c r="L1035" s="415"/>
      <c r="M1035" s="118" t="s">
        <v>8762</v>
      </c>
      <c r="N1035" s="415" t="s">
        <v>8763</v>
      </c>
      <c r="O1035" s="113" t="s">
        <v>5</v>
      </c>
      <c r="P1035" s="188"/>
      <c r="Q1035" s="426"/>
      <c r="R1035" s="203"/>
      <c r="S1035" s="14"/>
      <c r="T1035" s="14"/>
      <c r="U1035" s="162"/>
      <c r="V1035" s="14"/>
      <c r="W1035" s="14"/>
      <c r="X1035" s="14"/>
    </row>
    <row r="1036" spans="1:24" ht="45" customHeight="1">
      <c r="A1036" s="14">
        <v>1020</v>
      </c>
      <c r="B1036" s="118">
        <v>44477</v>
      </c>
      <c r="C1036" s="14"/>
      <c r="D1036" s="30" t="s">
        <v>31</v>
      </c>
      <c r="E1036" s="14" t="s">
        <v>8713</v>
      </c>
      <c r="F1036" s="131">
        <f t="shared" si="21"/>
        <v>44491</v>
      </c>
      <c r="G1036" s="131"/>
      <c r="H1036" s="523" t="s">
        <v>8764</v>
      </c>
      <c r="I1036" s="178" t="s">
        <v>6414</v>
      </c>
      <c r="J1036" s="171" t="s">
        <v>6553</v>
      </c>
      <c r="K1036" s="171" t="s">
        <v>5912</v>
      </c>
      <c r="L1036" s="415"/>
      <c r="M1036" s="118" t="s">
        <v>8720</v>
      </c>
      <c r="N1036" s="116" t="s">
        <v>8765</v>
      </c>
      <c r="O1036" s="113" t="s">
        <v>31</v>
      </c>
      <c r="P1036" s="188" t="s">
        <v>4429</v>
      </c>
      <c r="Q1036" s="426">
        <v>1890000000</v>
      </c>
      <c r="R1036" s="203"/>
      <c r="S1036" s="14"/>
      <c r="T1036" s="536"/>
      <c r="U1036" s="162"/>
      <c r="V1036" s="14"/>
      <c r="W1036" s="14"/>
      <c r="X1036" s="14"/>
    </row>
    <row r="1037" spans="1:24" ht="45" customHeight="1">
      <c r="A1037" s="45">
        <v>1021</v>
      </c>
      <c r="B1037" s="118">
        <v>44477</v>
      </c>
      <c r="C1037" s="14"/>
      <c r="D1037" s="30" t="s">
        <v>15</v>
      </c>
      <c r="E1037" s="14" t="s">
        <v>8766</v>
      </c>
      <c r="F1037" s="131">
        <f t="shared" si="21"/>
        <v>44491</v>
      </c>
      <c r="G1037" s="553"/>
      <c r="H1037" s="579" t="s">
        <v>421</v>
      </c>
      <c r="I1037" s="555" t="s">
        <v>6409</v>
      </c>
      <c r="J1037" s="178" t="s">
        <v>125</v>
      </c>
      <c r="K1037" s="171" t="s">
        <v>121</v>
      </c>
      <c r="L1037" s="98" t="s">
        <v>8767</v>
      </c>
      <c r="M1037" s="118" t="s">
        <v>8762</v>
      </c>
      <c r="N1037" s="415" t="s">
        <v>8768</v>
      </c>
      <c r="O1037" s="30" t="s">
        <v>15</v>
      </c>
      <c r="P1037" s="30" t="s">
        <v>5476</v>
      </c>
      <c r="Q1037" s="426">
        <v>988060800</v>
      </c>
      <c r="R1037" s="203" t="s">
        <v>5634</v>
      </c>
      <c r="S1037" s="14"/>
      <c r="T1037" s="14"/>
      <c r="U1037" s="162"/>
      <c r="V1037" s="14"/>
      <c r="W1037" s="14"/>
      <c r="X1037" s="14"/>
    </row>
    <row r="1038" spans="1:24" ht="45" customHeight="1">
      <c r="A1038" s="14">
        <v>1022</v>
      </c>
      <c r="B1038" s="118">
        <v>44477</v>
      </c>
      <c r="C1038" s="14"/>
      <c r="D1038" s="30" t="s">
        <v>15</v>
      </c>
      <c r="E1038" s="14" t="s">
        <v>298</v>
      </c>
      <c r="F1038" s="131">
        <f t="shared" si="21"/>
        <v>44491</v>
      </c>
      <c r="G1038" s="553"/>
      <c r="H1038" s="605" t="s">
        <v>421</v>
      </c>
      <c r="I1038" s="555" t="s">
        <v>6409</v>
      </c>
      <c r="J1038" s="171" t="s">
        <v>125</v>
      </c>
      <c r="K1038" s="171" t="s">
        <v>121</v>
      </c>
      <c r="L1038" s="98" t="s">
        <v>8767</v>
      </c>
      <c r="M1038" s="118" t="s">
        <v>8762</v>
      </c>
      <c r="N1038" s="415" t="s">
        <v>8768</v>
      </c>
      <c r="O1038" s="30" t="s">
        <v>15</v>
      </c>
      <c r="P1038" s="30" t="s">
        <v>5476</v>
      </c>
      <c r="Q1038" s="426">
        <v>988060800</v>
      </c>
      <c r="R1038" s="203" t="s">
        <v>5634</v>
      </c>
      <c r="S1038" s="14"/>
      <c r="T1038" s="14"/>
      <c r="U1038" s="162"/>
      <c r="V1038" s="14"/>
      <c r="W1038" s="14"/>
      <c r="X1038" s="14"/>
    </row>
    <row r="1039" spans="1:24" ht="45" customHeight="1">
      <c r="A1039" s="45">
        <v>1023</v>
      </c>
      <c r="B1039" s="350">
        <v>44477</v>
      </c>
      <c r="C1039" s="25"/>
      <c r="D1039" s="35" t="s">
        <v>10</v>
      </c>
      <c r="E1039" s="25" t="s">
        <v>6966</v>
      </c>
      <c r="F1039" s="504">
        <f t="shared" si="21"/>
        <v>44491</v>
      </c>
      <c r="G1039" s="584"/>
      <c r="H1039" s="238" t="s">
        <v>8769</v>
      </c>
      <c r="I1039" s="585" t="s">
        <v>6414</v>
      </c>
      <c r="J1039" s="259" t="s">
        <v>8565</v>
      </c>
      <c r="K1039" s="259" t="s">
        <v>456</v>
      </c>
      <c r="L1039" s="535"/>
      <c r="M1039" s="118" t="s">
        <v>8770</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708</v>
      </c>
      <c r="F1040" s="311">
        <f t="shared" si="21"/>
        <v>44491</v>
      </c>
      <c r="G1040" s="311"/>
      <c r="H1040" s="513" t="s">
        <v>8771</v>
      </c>
      <c r="I1040" s="235" t="s">
        <v>6412</v>
      </c>
      <c r="J1040" s="181" t="s">
        <v>8772</v>
      </c>
      <c r="K1040" s="181" t="s">
        <v>456</v>
      </c>
      <c r="L1040" s="281"/>
      <c r="M1040" s="136" t="s">
        <v>8762</v>
      </c>
      <c r="N1040" s="415" t="s">
        <v>8773</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8774</v>
      </c>
      <c r="F1041" s="311">
        <f t="shared" si="21"/>
        <v>44491</v>
      </c>
      <c r="G1041" s="311"/>
      <c r="H1041" s="320" t="s">
        <v>8775</v>
      </c>
      <c r="I1041" s="235" t="s">
        <v>6409</v>
      </c>
      <c r="J1041" s="181" t="s">
        <v>8776</v>
      </c>
      <c r="K1041" s="181" t="s">
        <v>1060</v>
      </c>
      <c r="L1041" s="502" t="s">
        <v>8777</v>
      </c>
      <c r="M1041" s="136" t="s">
        <v>8762</v>
      </c>
      <c r="N1041" s="117" t="s">
        <v>8778</v>
      </c>
      <c r="O1041" s="235" t="s">
        <v>27</v>
      </c>
      <c r="P1041" s="231" t="s">
        <v>4703</v>
      </c>
      <c r="Q1041" s="426">
        <v>168000000</v>
      </c>
      <c r="R1041" s="232"/>
      <c r="S1041" s="30"/>
      <c r="T1041" s="30"/>
      <c r="U1041" s="233"/>
      <c r="V1041" s="30"/>
      <c r="W1041" s="30"/>
      <c r="X1041" s="30"/>
    </row>
    <row r="1042" spans="1:24" ht="45" customHeight="1">
      <c r="A1042" s="14">
        <v>1026</v>
      </c>
      <c r="B1042" s="136">
        <v>44477</v>
      </c>
      <c r="C1042" s="30"/>
      <c r="D1042" s="30" t="s">
        <v>15</v>
      </c>
      <c r="E1042" s="361" t="s">
        <v>192</v>
      </c>
      <c r="F1042" s="311">
        <f t="shared" si="21"/>
        <v>44491</v>
      </c>
      <c r="G1042" s="554"/>
      <c r="H1042" s="222" t="s">
        <v>8779</v>
      </c>
      <c r="I1042" s="556" t="s">
        <v>6411</v>
      </c>
      <c r="J1042" s="181" t="s">
        <v>8780</v>
      </c>
      <c r="K1042" s="171" t="s">
        <v>6537</v>
      </c>
      <c r="L1042" s="98" t="s">
        <v>3318</v>
      </c>
      <c r="M1042" s="118" t="s">
        <v>8762</v>
      </c>
      <c r="N1042" s="415" t="s">
        <v>8781</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455</v>
      </c>
      <c r="F1043" s="311">
        <f t="shared" si="21"/>
        <v>44491</v>
      </c>
      <c r="G1043" s="311"/>
      <c r="H1043" s="513" t="s">
        <v>8782</v>
      </c>
      <c r="I1043" s="235" t="s">
        <v>6409</v>
      </c>
      <c r="J1043" s="181" t="s">
        <v>8400</v>
      </c>
      <c r="K1043" s="181" t="s">
        <v>853</v>
      </c>
      <c r="L1043" s="116" t="s">
        <v>8783</v>
      </c>
      <c r="M1043" s="136" t="s">
        <v>8762</v>
      </c>
      <c r="N1043" s="116" t="s">
        <v>8784</v>
      </c>
      <c r="O1043" s="113" t="s">
        <v>10</v>
      </c>
      <c r="P1043" s="231" t="s">
        <v>4327</v>
      </c>
      <c r="Q1043" s="426">
        <v>54000000</v>
      </c>
      <c r="R1043" s="232"/>
      <c r="S1043" s="30"/>
      <c r="T1043" s="30"/>
      <c r="U1043" s="233"/>
      <c r="V1043" s="30"/>
      <c r="W1043" s="30"/>
      <c r="X1043" s="30"/>
    </row>
    <row r="1044" spans="1:24" ht="45" customHeight="1">
      <c r="A1044" s="14">
        <v>1028</v>
      </c>
      <c r="B1044" s="136">
        <v>44477</v>
      </c>
      <c r="C1044" s="30"/>
      <c r="D1044" s="30" t="s">
        <v>31</v>
      </c>
      <c r="E1044" s="30" t="s">
        <v>8785</v>
      </c>
      <c r="F1044" s="311">
        <f t="shared" si="21"/>
        <v>44491</v>
      </c>
      <c r="G1044" s="311"/>
      <c r="H1044" s="238" t="s">
        <v>8786</v>
      </c>
      <c r="I1044" s="235" t="s">
        <v>6412</v>
      </c>
      <c r="J1044" s="181" t="s">
        <v>522</v>
      </c>
      <c r="K1044" s="181" t="s">
        <v>407</v>
      </c>
      <c r="L1044" s="281"/>
      <c r="M1044" s="136" t="s">
        <v>8787</v>
      </c>
      <c r="N1044" s="415" t="s">
        <v>8788</v>
      </c>
      <c r="O1044" s="235" t="s">
        <v>31</v>
      </c>
      <c r="P1044" s="14" t="s">
        <v>6475</v>
      </c>
      <c r="Q1044" s="426">
        <v>1265000000</v>
      </c>
      <c r="R1044" s="232"/>
      <c r="S1044" s="30"/>
      <c r="T1044" s="30"/>
      <c r="U1044" s="233"/>
      <c r="V1044" s="30"/>
      <c r="W1044" s="30"/>
      <c r="X1044" s="30"/>
    </row>
    <row r="1045" spans="1:24" ht="45" customHeight="1">
      <c r="A1045" s="45">
        <v>1029</v>
      </c>
      <c r="B1045" s="318">
        <v>44480</v>
      </c>
      <c r="C1045" s="30"/>
      <c r="D1045" s="35" t="s">
        <v>23</v>
      </c>
      <c r="E1045" s="35" t="s">
        <v>411</v>
      </c>
      <c r="F1045" s="396">
        <f t="shared" si="21"/>
        <v>44494</v>
      </c>
      <c r="G1045" s="396"/>
      <c r="H1045" s="320" t="s">
        <v>177</v>
      </c>
      <c r="I1045" s="537" t="s">
        <v>6409</v>
      </c>
      <c r="J1045" s="242" t="s">
        <v>125</v>
      </c>
      <c r="K1045" s="242" t="s">
        <v>121</v>
      </c>
      <c r="L1045" s="538" t="s">
        <v>8789</v>
      </c>
      <c r="M1045" s="521" t="s">
        <v>8790</v>
      </c>
      <c r="N1045" s="116" t="s">
        <v>8791</v>
      </c>
      <c r="O1045" s="116" t="s">
        <v>23</v>
      </c>
      <c r="P1045" s="231" t="s">
        <v>4327</v>
      </c>
      <c r="Q1045" s="426">
        <v>238516500</v>
      </c>
      <c r="R1045" s="243"/>
      <c r="S1045" s="35"/>
      <c r="T1045" s="35"/>
      <c r="U1045" s="321"/>
      <c r="V1045" s="35"/>
      <c r="W1045" s="35"/>
      <c r="X1045" s="30"/>
    </row>
    <row r="1046" spans="1:24" ht="45" customHeight="1">
      <c r="A1046" s="14">
        <v>1030</v>
      </c>
      <c r="B1046" s="539">
        <v>44480</v>
      </c>
      <c r="D1046" s="30" t="s">
        <v>15</v>
      </c>
      <c r="E1046" s="30" t="s">
        <v>8792</v>
      </c>
      <c r="F1046" s="396">
        <f t="shared" si="21"/>
        <v>44494</v>
      </c>
      <c r="G1046" s="554"/>
      <c r="H1046" s="552" t="s">
        <v>8793</v>
      </c>
      <c r="I1046" s="556" t="s">
        <v>6412</v>
      </c>
      <c r="J1046" s="178" t="s">
        <v>7645</v>
      </c>
      <c r="K1046" s="181" t="s">
        <v>121</v>
      </c>
      <c r="L1046" s="98">
        <v>0</v>
      </c>
      <c r="M1046" s="118" t="s">
        <v>8787</v>
      </c>
      <c r="N1046" s="415" t="s">
        <v>8794</v>
      </c>
      <c r="O1046" s="30" t="s">
        <v>15</v>
      </c>
      <c r="P1046" s="98">
        <v>0</v>
      </c>
      <c r="Q1046" s="426"/>
      <c r="R1046" s="232"/>
      <c r="S1046" s="30"/>
      <c r="T1046" s="30"/>
      <c r="U1046" s="233"/>
      <c r="V1046" s="30"/>
      <c r="W1046" s="30"/>
      <c r="X1046" s="30"/>
    </row>
    <row r="1047" spans="1:24" ht="45" customHeight="1">
      <c r="A1047" s="45">
        <v>1031</v>
      </c>
      <c r="B1047" s="539">
        <v>44480</v>
      </c>
      <c r="D1047" s="30" t="s">
        <v>31</v>
      </c>
      <c r="E1047" s="361" t="s">
        <v>2221</v>
      </c>
      <c r="F1047" s="396">
        <f t="shared" ref="F1047:F1090" si="22">B1047+14</f>
        <v>44494</v>
      </c>
      <c r="G1047" s="311"/>
      <c r="H1047" s="513" t="s">
        <v>8795</v>
      </c>
      <c r="I1047" s="235" t="s">
        <v>6409</v>
      </c>
      <c r="J1047" s="181" t="s">
        <v>435</v>
      </c>
      <c r="K1047" s="181" t="s">
        <v>409</v>
      </c>
      <c r="L1047" s="502" t="s">
        <v>8796</v>
      </c>
      <c r="M1047" s="136" t="s">
        <v>8790</v>
      </c>
      <c r="N1047" s="117" t="s">
        <v>8797</v>
      </c>
      <c r="O1047" s="235" t="s">
        <v>31</v>
      </c>
      <c r="P1047" s="231" t="s">
        <v>4429</v>
      </c>
      <c r="Q1047" s="426">
        <v>90000000</v>
      </c>
      <c r="R1047" s="232" t="s">
        <v>5634</v>
      </c>
      <c r="S1047" s="30"/>
      <c r="T1047" s="30"/>
      <c r="U1047" s="233"/>
      <c r="V1047" s="30"/>
      <c r="W1047" s="30"/>
      <c r="X1047" s="30"/>
    </row>
    <row r="1048" spans="1:24" ht="45" customHeight="1">
      <c r="A1048" s="14">
        <v>1032</v>
      </c>
      <c r="B1048" s="539">
        <v>44480</v>
      </c>
      <c r="D1048" s="30" t="s">
        <v>31</v>
      </c>
      <c r="E1048" s="361" t="s">
        <v>2221</v>
      </c>
      <c r="F1048" s="396">
        <f t="shared" si="22"/>
        <v>44494</v>
      </c>
      <c r="G1048" s="311"/>
      <c r="H1048" s="238" t="s">
        <v>8798</v>
      </c>
      <c r="I1048" s="235" t="s">
        <v>6409</v>
      </c>
      <c r="J1048" s="181" t="s">
        <v>435</v>
      </c>
      <c r="K1048" s="181" t="s">
        <v>409</v>
      </c>
      <c r="L1048" s="502" t="s">
        <v>8799</v>
      </c>
      <c r="M1048" s="136" t="s">
        <v>8790</v>
      </c>
      <c r="N1048" s="117" t="s">
        <v>8800</v>
      </c>
      <c r="O1048" s="235" t="s">
        <v>31</v>
      </c>
      <c r="P1048" s="231" t="s">
        <v>4429</v>
      </c>
      <c r="Q1048" s="426">
        <v>90000000</v>
      </c>
      <c r="R1048" s="232" t="s">
        <v>5634</v>
      </c>
      <c r="S1048" s="30"/>
      <c r="T1048" s="30"/>
      <c r="U1048" s="233"/>
      <c r="V1048" s="30"/>
      <c r="W1048" s="30"/>
      <c r="X1048" s="30"/>
    </row>
    <row r="1049" spans="1:24" ht="45" customHeight="1">
      <c r="A1049" s="14">
        <v>1034</v>
      </c>
      <c r="B1049" s="539">
        <v>44481</v>
      </c>
      <c r="D1049" s="30" t="s">
        <v>10</v>
      </c>
      <c r="E1049" s="30" t="s">
        <v>380</v>
      </c>
      <c r="F1049" s="396">
        <f t="shared" si="22"/>
        <v>44495</v>
      </c>
      <c r="G1049" s="311"/>
      <c r="H1049" s="320" t="s">
        <v>8801</v>
      </c>
      <c r="I1049" s="235" t="s">
        <v>6412</v>
      </c>
      <c r="J1049" s="181" t="s">
        <v>5131</v>
      </c>
      <c r="K1049" s="181" t="s">
        <v>425</v>
      </c>
      <c r="L1049" s="281"/>
      <c r="M1049" s="136" t="s">
        <v>8717</v>
      </c>
      <c r="N1049" s="116" t="s">
        <v>8802</v>
      </c>
      <c r="O1049" s="113" t="s">
        <v>10</v>
      </c>
      <c r="P1049" s="231"/>
      <c r="Q1049" s="426"/>
      <c r="R1049" s="232"/>
      <c r="S1049" s="30"/>
      <c r="T1049" s="30"/>
      <c r="U1049" s="233"/>
      <c r="V1049" s="30"/>
      <c r="W1049" s="30"/>
      <c r="X1049" s="30"/>
    </row>
    <row r="1050" spans="1:24" ht="45" customHeight="1">
      <c r="A1050" s="45">
        <v>1035</v>
      </c>
      <c r="B1050" s="539">
        <v>44481</v>
      </c>
      <c r="D1050" s="30" t="s">
        <v>15</v>
      </c>
      <c r="E1050" s="30" t="s">
        <v>4116</v>
      </c>
      <c r="F1050" s="396">
        <f t="shared" si="22"/>
        <v>44495</v>
      </c>
      <c r="G1050" s="554"/>
      <c r="H1050" s="552" t="s">
        <v>8803</v>
      </c>
      <c r="I1050" s="556" t="s">
        <v>6412</v>
      </c>
      <c r="J1050" s="181" t="s">
        <v>442</v>
      </c>
      <c r="K1050" s="181" t="s">
        <v>1097</v>
      </c>
      <c r="L1050" s="98">
        <v>0</v>
      </c>
      <c r="M1050" s="118" t="s">
        <v>8787</v>
      </c>
      <c r="N1050" s="415" t="s">
        <v>8804</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517</v>
      </c>
      <c r="F1051" s="396">
        <f t="shared" si="22"/>
        <v>44495</v>
      </c>
      <c r="G1051" s="311"/>
      <c r="H1051" s="513" t="s">
        <v>8805</v>
      </c>
      <c r="I1051" s="235" t="s">
        <v>6412</v>
      </c>
      <c r="J1051" s="181" t="s">
        <v>182</v>
      </c>
      <c r="K1051" s="181" t="s">
        <v>456</v>
      </c>
      <c r="L1051" s="98"/>
      <c r="M1051" s="118" t="s">
        <v>8717</v>
      </c>
      <c r="N1051" s="415" t="s">
        <v>8806</v>
      </c>
      <c r="O1051" s="30" t="s">
        <v>5</v>
      </c>
      <c r="P1051" s="98">
        <v>0</v>
      </c>
      <c r="Q1051" s="426"/>
      <c r="R1051" s="232"/>
      <c r="S1051" s="30"/>
      <c r="T1051" s="30"/>
      <c r="U1051" s="233"/>
      <c r="V1051" s="30"/>
      <c r="W1051" s="30"/>
      <c r="X1051" s="30"/>
    </row>
    <row r="1052" spans="1:24" ht="45" customHeight="1">
      <c r="A1052" s="45">
        <v>1037</v>
      </c>
      <c r="B1052" s="539">
        <v>44481</v>
      </c>
      <c r="D1052" s="30" t="s">
        <v>31</v>
      </c>
      <c r="E1052" s="30" t="s">
        <v>4128</v>
      </c>
      <c r="F1052" s="396">
        <f t="shared" si="22"/>
        <v>44495</v>
      </c>
      <c r="G1052" s="311"/>
      <c r="H1052" s="238" t="s">
        <v>8807</v>
      </c>
      <c r="I1052" s="235" t="s">
        <v>6410</v>
      </c>
      <c r="J1052" s="181" t="s">
        <v>944</v>
      </c>
      <c r="K1052" s="181" t="s">
        <v>841</v>
      </c>
      <c r="L1052" s="117" t="s">
        <v>8808</v>
      </c>
      <c r="M1052" s="136" t="s">
        <v>8809</v>
      </c>
      <c r="N1052" s="117" t="s">
        <v>3326</v>
      </c>
      <c r="O1052" s="235" t="s">
        <v>31</v>
      </c>
      <c r="P1052" s="231" t="s">
        <v>5476</v>
      </c>
      <c r="Q1052" s="426">
        <v>1355309200</v>
      </c>
      <c r="R1052" s="232"/>
      <c r="S1052" s="30"/>
      <c r="T1052" s="30"/>
      <c r="U1052" s="233"/>
      <c r="V1052" s="30"/>
      <c r="W1052" s="30"/>
      <c r="X1052" s="30"/>
    </row>
    <row r="1053" spans="1:24" ht="45" customHeight="1">
      <c r="A1053" s="14">
        <v>1038</v>
      </c>
      <c r="B1053" s="539">
        <v>44481</v>
      </c>
      <c r="D1053" s="30" t="s">
        <v>5</v>
      </c>
      <c r="E1053" s="30" t="s">
        <v>2030</v>
      </c>
      <c r="F1053" s="396">
        <f t="shared" si="22"/>
        <v>44495</v>
      </c>
      <c r="G1053" s="311"/>
      <c r="H1053" s="238" t="s">
        <v>4650</v>
      </c>
      <c r="I1053" s="235" t="s">
        <v>6412</v>
      </c>
      <c r="J1053" s="181" t="s">
        <v>1802</v>
      </c>
      <c r="K1053" s="181" t="s">
        <v>121</v>
      </c>
      <c r="L1053" s="502"/>
      <c r="M1053" s="136" t="s">
        <v>8770</v>
      </c>
      <c r="N1053" s="415" t="s">
        <v>8810</v>
      </c>
      <c r="O1053" s="235" t="s">
        <v>5</v>
      </c>
      <c r="P1053" s="231" t="s">
        <v>6166</v>
      </c>
      <c r="Q1053" s="426">
        <v>1355309200</v>
      </c>
      <c r="R1053" s="232"/>
      <c r="S1053" s="30"/>
      <c r="T1053" s="30"/>
      <c r="U1053" s="233"/>
      <c r="V1053" s="30"/>
      <c r="W1053" s="30"/>
      <c r="X1053" s="30"/>
    </row>
    <row r="1054" spans="1:24" ht="45" customHeight="1">
      <c r="A1054" s="45">
        <v>1039</v>
      </c>
      <c r="B1054" s="539">
        <v>44481</v>
      </c>
      <c r="D1054" s="30" t="s">
        <v>15</v>
      </c>
      <c r="E1054" s="30" t="s">
        <v>7498</v>
      </c>
      <c r="F1054" s="396">
        <f t="shared" si="22"/>
        <v>44495</v>
      </c>
      <c r="G1054" s="311"/>
      <c r="H1054" s="238" t="s">
        <v>8811</v>
      </c>
      <c r="I1054" s="235" t="s">
        <v>6409</v>
      </c>
      <c r="J1054" s="235" t="s">
        <v>119</v>
      </c>
      <c r="K1054" s="181" t="s">
        <v>409</v>
      </c>
      <c r="L1054" s="98" t="s">
        <v>8812</v>
      </c>
      <c r="M1054" s="118" t="s">
        <v>8809</v>
      </c>
      <c r="N1054" s="415" t="s">
        <v>8813</v>
      </c>
      <c r="O1054" s="30" t="s">
        <v>15</v>
      </c>
      <c r="P1054" s="231" t="s">
        <v>5252</v>
      </c>
      <c r="Q1054" s="426">
        <v>750900000</v>
      </c>
      <c r="R1054" s="468" t="s">
        <v>6459</v>
      </c>
      <c r="S1054" s="30"/>
      <c r="T1054" s="30"/>
      <c r="U1054" s="233"/>
      <c r="V1054" s="30"/>
      <c r="W1054" s="30"/>
      <c r="X1054" s="30"/>
    </row>
    <row r="1055" spans="1:24" ht="45" customHeight="1">
      <c r="A1055" s="14">
        <v>1040</v>
      </c>
      <c r="B1055" s="539">
        <v>44481</v>
      </c>
      <c r="D1055" s="30" t="s">
        <v>5</v>
      </c>
      <c r="E1055" s="30" t="s">
        <v>8814</v>
      </c>
      <c r="F1055" s="396">
        <f t="shared" si="22"/>
        <v>44495</v>
      </c>
      <c r="G1055" s="311"/>
      <c r="H1055" s="238" t="s">
        <v>8815</v>
      </c>
      <c r="I1055" s="235" t="s">
        <v>6412</v>
      </c>
      <c r="J1055" s="181" t="s">
        <v>944</v>
      </c>
      <c r="K1055" s="181" t="s">
        <v>841</v>
      </c>
      <c r="L1055" s="281"/>
      <c r="M1055" s="136" t="s">
        <v>8739</v>
      </c>
      <c r="N1055" s="116" t="s">
        <v>8816</v>
      </c>
      <c r="O1055" s="30" t="s">
        <v>5</v>
      </c>
      <c r="P1055" s="231"/>
      <c r="Q1055" s="426"/>
      <c r="R1055" s="232"/>
      <c r="S1055" s="30"/>
      <c r="T1055" s="30"/>
      <c r="U1055" s="233"/>
      <c r="V1055" s="30"/>
      <c r="W1055" s="30"/>
      <c r="X1055" s="30"/>
    </row>
    <row r="1056" spans="1:24" ht="45" customHeight="1">
      <c r="A1056" s="45">
        <v>1041</v>
      </c>
      <c r="B1056" s="539">
        <v>44482</v>
      </c>
      <c r="D1056" s="30" t="s">
        <v>5</v>
      </c>
      <c r="E1056" s="30" t="s">
        <v>8817</v>
      </c>
      <c r="F1056" s="396">
        <f t="shared" si="22"/>
        <v>44496</v>
      </c>
      <c r="G1056" s="311"/>
      <c r="H1056" s="238" t="s">
        <v>8818</v>
      </c>
      <c r="I1056" s="235" t="s">
        <v>6412</v>
      </c>
      <c r="J1056" s="181" t="s">
        <v>5668</v>
      </c>
      <c r="K1056" s="181" t="s">
        <v>425</v>
      </c>
      <c r="L1056" s="281"/>
      <c r="M1056" s="136" t="s">
        <v>8739</v>
      </c>
      <c r="N1056" s="116" t="s">
        <v>8819</v>
      </c>
      <c r="O1056" s="235" t="s">
        <v>5</v>
      </c>
      <c r="P1056" s="231"/>
      <c r="Q1056" s="426"/>
      <c r="R1056" s="232"/>
      <c r="S1056" s="30"/>
      <c r="T1056" s="30"/>
      <c r="U1056" s="233"/>
      <c r="V1056" s="30"/>
      <c r="W1056" s="30"/>
      <c r="X1056" s="30"/>
    </row>
    <row r="1057" spans="1:24" ht="45" customHeight="1">
      <c r="A1057" s="14">
        <v>1042</v>
      </c>
      <c r="B1057" s="539">
        <v>44482</v>
      </c>
      <c r="D1057" s="30" t="s">
        <v>10</v>
      </c>
      <c r="E1057" s="30" t="s">
        <v>539</v>
      </c>
      <c r="F1057" s="396">
        <f t="shared" si="22"/>
        <v>44496</v>
      </c>
      <c r="G1057" s="311"/>
      <c r="H1057" s="238" t="s">
        <v>8820</v>
      </c>
      <c r="I1057" s="235" t="s">
        <v>6414</v>
      </c>
      <c r="J1057" s="181" t="s">
        <v>435</v>
      </c>
      <c r="K1057" s="181" t="s">
        <v>409</v>
      </c>
      <c r="L1057" s="281"/>
      <c r="M1057" s="136" t="s">
        <v>8770</v>
      </c>
      <c r="N1057" s="116" t="s">
        <v>8821</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8822</v>
      </c>
      <c r="F1058" s="396">
        <f t="shared" si="22"/>
        <v>44496</v>
      </c>
      <c r="G1058" s="311"/>
      <c r="H1058" s="238" t="s">
        <v>8823</v>
      </c>
      <c r="I1058" s="235" t="s">
        <v>6412</v>
      </c>
      <c r="J1058" s="181" t="s">
        <v>2882</v>
      </c>
      <c r="K1058" s="537" t="s">
        <v>409</v>
      </c>
      <c r="L1058" s="281"/>
      <c r="M1058" s="136" t="s">
        <v>8717</v>
      </c>
      <c r="N1058" s="116" t="s">
        <v>8824</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8825</v>
      </c>
      <c r="F1059" s="396">
        <f t="shared" si="22"/>
        <v>44497</v>
      </c>
      <c r="G1059" s="311"/>
      <c r="H1059" s="238" t="s">
        <v>164</v>
      </c>
      <c r="I1059" s="235" t="s">
        <v>6409</v>
      </c>
      <c r="J1059" s="181" t="s">
        <v>125</v>
      </c>
      <c r="K1059" s="181" t="s">
        <v>121</v>
      </c>
      <c r="L1059" s="116" t="s">
        <v>8826</v>
      </c>
      <c r="M1059" s="136" t="s">
        <v>8809</v>
      </c>
      <c r="N1059" s="116" t="s">
        <v>8781</v>
      </c>
      <c r="O1059" s="113" t="s">
        <v>5</v>
      </c>
      <c r="P1059" s="231" t="s">
        <v>4327</v>
      </c>
      <c r="Q1059" s="426">
        <v>1402912500</v>
      </c>
      <c r="R1059" s="232"/>
      <c r="S1059" s="30"/>
      <c r="T1059" s="30"/>
      <c r="U1059" s="233"/>
      <c r="V1059" s="30"/>
    </row>
    <row r="1060" spans="1:24" ht="45" customHeight="1">
      <c r="A1060" s="45">
        <v>1045</v>
      </c>
      <c r="B1060" s="539">
        <v>44483</v>
      </c>
      <c r="C1060" s="30"/>
      <c r="D1060" s="30" t="s">
        <v>15</v>
      </c>
      <c r="E1060" s="30" t="s">
        <v>8208</v>
      </c>
      <c r="F1060" s="396">
        <f t="shared" si="22"/>
        <v>44497</v>
      </c>
      <c r="G1060" s="311"/>
      <c r="H1060" s="238" t="s">
        <v>8827</v>
      </c>
      <c r="I1060" s="235" t="s">
        <v>6409</v>
      </c>
      <c r="J1060" s="181" t="s">
        <v>8561</v>
      </c>
      <c r="K1060" s="181" t="s">
        <v>903</v>
      </c>
      <c r="L1060" s="98" t="s">
        <v>8828</v>
      </c>
      <c r="M1060" s="136" t="s">
        <v>8829</v>
      </c>
      <c r="N1060" s="116" t="s">
        <v>8830</v>
      </c>
      <c r="O1060" s="30" t="s">
        <v>15</v>
      </c>
      <c r="P1060" s="231" t="s">
        <v>5476</v>
      </c>
      <c r="Q1060" s="426">
        <v>366600000</v>
      </c>
      <c r="R1060" s="468" t="s">
        <v>6459</v>
      </c>
      <c r="S1060" s="30"/>
      <c r="T1060" s="30"/>
      <c r="U1060" s="233"/>
      <c r="V1060" s="30"/>
    </row>
    <row r="1061" spans="1:24" ht="45" customHeight="1">
      <c r="A1061" s="14">
        <v>1046</v>
      </c>
      <c r="B1061" s="539">
        <v>44484</v>
      </c>
      <c r="C1061" s="30"/>
      <c r="D1061" s="30" t="s">
        <v>23</v>
      </c>
      <c r="E1061" s="30" t="s">
        <v>129</v>
      </c>
      <c r="F1061" s="396">
        <f t="shared" si="22"/>
        <v>44498</v>
      </c>
      <c r="G1061" s="311"/>
      <c r="H1061" s="238" t="s">
        <v>155</v>
      </c>
      <c r="I1061" s="235" t="s">
        <v>6409</v>
      </c>
      <c r="J1061" s="181" t="s">
        <v>125</v>
      </c>
      <c r="K1061" s="181" t="s">
        <v>121</v>
      </c>
      <c r="L1061" s="281" t="s">
        <v>8831</v>
      </c>
      <c r="M1061" s="521" t="s">
        <v>8832</v>
      </c>
      <c r="N1061" s="116" t="s">
        <v>8833</v>
      </c>
      <c r="O1061" s="116" t="s">
        <v>23</v>
      </c>
      <c r="P1061" s="231" t="s">
        <v>4327</v>
      </c>
      <c r="Q1061" s="426">
        <v>2000012352</v>
      </c>
      <c r="R1061" s="232"/>
      <c r="S1061" s="30"/>
      <c r="T1061" s="30"/>
      <c r="U1061" s="233"/>
      <c r="V1061" s="30"/>
    </row>
    <row r="1062" spans="1:24" ht="45" customHeight="1">
      <c r="A1062" s="45">
        <v>1047</v>
      </c>
      <c r="B1062" s="539">
        <v>44484</v>
      </c>
      <c r="C1062" s="30"/>
      <c r="D1062" s="30" t="s">
        <v>31</v>
      </c>
      <c r="E1062" s="30" t="s">
        <v>1107</v>
      </c>
      <c r="F1062" s="396">
        <f t="shared" si="22"/>
        <v>44498</v>
      </c>
      <c r="G1062" s="311"/>
      <c r="H1062" s="238" t="s">
        <v>8834</v>
      </c>
      <c r="I1062" s="235" t="s">
        <v>6409</v>
      </c>
      <c r="J1062" s="181" t="s">
        <v>442</v>
      </c>
      <c r="K1062" s="181" t="s">
        <v>1097</v>
      </c>
      <c r="L1062" s="117" t="s">
        <v>8835</v>
      </c>
      <c r="M1062" s="136" t="s">
        <v>8836</v>
      </c>
      <c r="N1062" s="117" t="s">
        <v>8837</v>
      </c>
      <c r="O1062" s="235" t="s">
        <v>31</v>
      </c>
      <c r="P1062" s="231" t="s">
        <v>6475</v>
      </c>
      <c r="Q1062" s="426">
        <v>330000000</v>
      </c>
      <c r="R1062" s="232"/>
      <c r="S1062" s="30"/>
      <c r="T1062" s="30"/>
      <c r="U1062" s="233"/>
      <c r="V1062" s="278"/>
      <c r="W1062" s="30"/>
      <c r="X1062" s="30"/>
    </row>
    <row r="1063" spans="1:24" ht="45" customHeight="1">
      <c r="A1063" s="14">
        <v>1048</v>
      </c>
      <c r="B1063" s="539">
        <v>44484</v>
      </c>
      <c r="C1063" s="30"/>
      <c r="D1063" s="30" t="s">
        <v>31</v>
      </c>
      <c r="E1063" s="30" t="s">
        <v>8838</v>
      </c>
      <c r="F1063" s="396">
        <f t="shared" si="22"/>
        <v>44498</v>
      </c>
      <c r="G1063" s="311"/>
      <c r="H1063" s="238" t="s">
        <v>8839</v>
      </c>
      <c r="I1063" s="235" t="s">
        <v>6412</v>
      </c>
      <c r="J1063" s="181" t="s">
        <v>1808</v>
      </c>
      <c r="K1063" s="181" t="s">
        <v>423</v>
      </c>
      <c r="L1063" s="281"/>
      <c r="M1063" s="136" t="s">
        <v>8770</v>
      </c>
      <c r="N1063" s="117" t="s">
        <v>8840</v>
      </c>
      <c r="O1063" s="235" t="s">
        <v>31</v>
      </c>
      <c r="P1063" s="231" t="s">
        <v>4429</v>
      </c>
      <c r="Q1063" s="426">
        <v>2500000000</v>
      </c>
      <c r="R1063" s="232"/>
      <c r="S1063" s="30"/>
      <c r="T1063" s="30"/>
      <c r="U1063" s="233"/>
      <c r="V1063" s="278"/>
      <c r="W1063" s="30"/>
      <c r="X1063" s="30"/>
    </row>
    <row r="1064" spans="1:24" ht="45" customHeight="1">
      <c r="A1064" s="45">
        <v>1049</v>
      </c>
      <c r="B1064" s="539">
        <v>44484</v>
      </c>
      <c r="C1064" s="30"/>
      <c r="D1064" s="30" t="s">
        <v>27</v>
      </c>
      <c r="E1064" s="30" t="s">
        <v>434</v>
      </c>
      <c r="F1064" s="396">
        <f t="shared" si="22"/>
        <v>44498</v>
      </c>
      <c r="G1064" s="311"/>
      <c r="H1064" s="592" t="s">
        <v>8841</v>
      </c>
      <c r="I1064" s="235" t="s">
        <v>6409</v>
      </c>
      <c r="J1064" s="181" t="s">
        <v>442</v>
      </c>
      <c r="K1064" s="181" t="s">
        <v>1097</v>
      </c>
      <c r="L1064" s="117" t="s">
        <v>8842</v>
      </c>
      <c r="M1064" s="136" t="s">
        <v>8832</v>
      </c>
      <c r="N1064" s="117" t="s">
        <v>8843</v>
      </c>
      <c r="O1064" s="116" t="s">
        <v>27</v>
      </c>
      <c r="P1064" s="231" t="s">
        <v>6475</v>
      </c>
      <c r="Q1064" s="438">
        <v>5185000000</v>
      </c>
      <c r="R1064" s="232"/>
      <c r="S1064" s="30"/>
      <c r="T1064" s="30"/>
      <c r="U1064" s="233"/>
      <c r="V1064" s="30"/>
    </row>
    <row r="1065" spans="1:24" ht="45" customHeight="1">
      <c r="A1065" s="14">
        <v>1050</v>
      </c>
      <c r="B1065" s="539">
        <v>44484</v>
      </c>
      <c r="C1065" s="30"/>
      <c r="D1065" s="30" t="s">
        <v>23</v>
      </c>
      <c r="E1065" s="30" t="s">
        <v>8844</v>
      </c>
      <c r="F1065" s="396">
        <f t="shared" si="22"/>
        <v>44498</v>
      </c>
      <c r="G1065" s="311"/>
      <c r="H1065" s="513" t="s">
        <v>8845</v>
      </c>
      <c r="I1065" s="235" t="s">
        <v>6408</v>
      </c>
      <c r="J1065" s="181" t="s">
        <v>119</v>
      </c>
      <c r="K1065" s="181" t="s">
        <v>409</v>
      </c>
      <c r="L1065" s="281" t="s">
        <v>8846</v>
      </c>
      <c r="M1065" s="136" t="s">
        <v>8836</v>
      </c>
      <c r="N1065" s="117" t="s">
        <v>8847</v>
      </c>
      <c r="O1065" s="116" t="s">
        <v>23</v>
      </c>
      <c r="P1065" s="231" t="s">
        <v>6475</v>
      </c>
      <c r="Q1065" s="485">
        <v>2846475000</v>
      </c>
      <c r="R1065" s="232"/>
      <c r="S1065" s="30"/>
      <c r="T1065" s="30"/>
      <c r="U1065" s="233"/>
      <c r="V1065" s="278"/>
      <c r="W1065" s="30"/>
      <c r="X1065" s="30"/>
    </row>
    <row r="1066" spans="1:24" ht="45" customHeight="1">
      <c r="A1066" s="45">
        <v>1051</v>
      </c>
      <c r="B1066" s="539">
        <v>44484</v>
      </c>
      <c r="C1066" s="30"/>
      <c r="D1066" s="30" t="s">
        <v>23</v>
      </c>
      <c r="E1066" s="550" t="s">
        <v>8588</v>
      </c>
      <c r="F1066" s="396">
        <f t="shared" si="22"/>
        <v>44498</v>
      </c>
      <c r="G1066" s="311"/>
      <c r="H1066" s="238" t="s">
        <v>8460</v>
      </c>
      <c r="I1066" s="235" t="s">
        <v>6409</v>
      </c>
      <c r="J1066" s="181" t="s">
        <v>6553</v>
      </c>
      <c r="K1066" s="181" t="s">
        <v>5912</v>
      </c>
      <c r="L1066" s="281" t="s">
        <v>8848</v>
      </c>
      <c r="M1066" s="521" t="s">
        <v>8829</v>
      </c>
      <c r="N1066" s="116" t="s">
        <v>8849</v>
      </c>
      <c r="O1066" s="116" t="s">
        <v>23</v>
      </c>
      <c r="P1066" s="231" t="s">
        <v>816</v>
      </c>
      <c r="Q1066" s="485">
        <v>2210000000</v>
      </c>
      <c r="R1066" s="232"/>
      <c r="S1066" s="30"/>
      <c r="T1066" s="30"/>
      <c r="U1066" s="233"/>
      <c r="V1066" s="30"/>
    </row>
    <row r="1067" spans="1:24" ht="45" customHeight="1">
      <c r="A1067" s="14">
        <v>1052</v>
      </c>
      <c r="B1067" s="539">
        <v>44484</v>
      </c>
      <c r="C1067" s="30"/>
      <c r="D1067" s="30" t="s">
        <v>27</v>
      </c>
      <c r="E1067" s="30" t="s">
        <v>491</v>
      </c>
      <c r="F1067" s="396">
        <f t="shared" si="22"/>
        <v>44498</v>
      </c>
      <c r="G1067" s="311"/>
      <c r="H1067" s="238" t="s">
        <v>8850</v>
      </c>
      <c r="I1067" s="235" t="s">
        <v>6409</v>
      </c>
      <c r="J1067" s="181" t="s">
        <v>125</v>
      </c>
      <c r="K1067" s="181" t="s">
        <v>121</v>
      </c>
      <c r="L1067" s="117" t="s">
        <v>8851</v>
      </c>
      <c r="M1067" s="136" t="s">
        <v>8829</v>
      </c>
      <c r="N1067" s="117" t="s">
        <v>8852</v>
      </c>
      <c r="O1067" s="116" t="s">
        <v>27</v>
      </c>
      <c r="P1067" s="231" t="s">
        <v>4327</v>
      </c>
      <c r="Q1067" s="438">
        <v>1007000000</v>
      </c>
      <c r="R1067" s="232" t="s">
        <v>5634</v>
      </c>
      <c r="S1067" s="30"/>
      <c r="T1067" s="30"/>
      <c r="U1067" s="233"/>
      <c r="V1067" s="30"/>
    </row>
    <row r="1068" spans="1:24" ht="45" customHeight="1">
      <c r="A1068" s="45">
        <v>1053</v>
      </c>
      <c r="B1068" s="539">
        <v>44484</v>
      </c>
      <c r="C1068" s="30"/>
      <c r="D1068" s="30" t="s">
        <v>27</v>
      </c>
      <c r="E1068" s="30" t="s">
        <v>2922</v>
      </c>
      <c r="F1068" s="396">
        <f t="shared" si="22"/>
        <v>44498</v>
      </c>
      <c r="G1068" s="311"/>
      <c r="H1068" s="238" t="s">
        <v>8850</v>
      </c>
      <c r="I1068" s="235" t="s">
        <v>6409</v>
      </c>
      <c r="J1068" s="181" t="s">
        <v>125</v>
      </c>
      <c r="K1068" s="181" t="s">
        <v>121</v>
      </c>
      <c r="L1068" s="117" t="s">
        <v>8851</v>
      </c>
      <c r="M1068" s="136" t="s">
        <v>8829</v>
      </c>
      <c r="N1068" s="117" t="s">
        <v>8852</v>
      </c>
      <c r="O1068" s="116" t="s">
        <v>27</v>
      </c>
      <c r="P1068" s="231" t="s">
        <v>4327</v>
      </c>
      <c r="Q1068" s="438">
        <v>1007000000</v>
      </c>
      <c r="R1068" s="232" t="s">
        <v>5634</v>
      </c>
      <c r="S1068" s="30"/>
      <c r="T1068" s="30"/>
      <c r="U1068" s="233"/>
      <c r="V1068" s="30"/>
    </row>
    <row r="1069" spans="1:24" ht="45" customHeight="1">
      <c r="A1069" s="14">
        <v>1054</v>
      </c>
      <c r="B1069" s="539">
        <v>44484</v>
      </c>
      <c r="C1069" s="35"/>
      <c r="D1069" s="35" t="s">
        <v>15</v>
      </c>
      <c r="E1069" s="35" t="s">
        <v>8853</v>
      </c>
      <c r="F1069" s="396">
        <f t="shared" si="22"/>
        <v>44498</v>
      </c>
      <c r="G1069" s="396"/>
      <c r="H1069" s="320" t="s">
        <v>8854</v>
      </c>
      <c r="I1069" s="537" t="s">
        <v>6411</v>
      </c>
      <c r="J1069" s="242" t="s">
        <v>170</v>
      </c>
      <c r="K1069" s="242" t="s">
        <v>121</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359</v>
      </c>
      <c r="F1070" s="311">
        <f t="shared" si="22"/>
        <v>44498</v>
      </c>
      <c r="G1070" s="311"/>
      <c r="H1070" s="238" t="s">
        <v>8855</v>
      </c>
      <c r="I1070" s="235" t="s">
        <v>6410</v>
      </c>
      <c r="J1070" s="181" t="s">
        <v>8856</v>
      </c>
      <c r="K1070" s="181" t="s">
        <v>8857</v>
      </c>
      <c r="L1070" s="98" t="s">
        <v>8858</v>
      </c>
      <c r="M1070" s="98" t="s">
        <v>8859</v>
      </c>
      <c r="N1070" s="98" t="s">
        <v>8860</v>
      </c>
      <c r="O1070" s="30" t="s">
        <v>5</v>
      </c>
      <c r="P1070" s="231" t="s">
        <v>4327</v>
      </c>
      <c r="Q1070" s="551">
        <v>100000000</v>
      </c>
      <c r="R1070" s="243"/>
      <c r="S1070" s="35"/>
      <c r="T1070" s="35"/>
      <c r="U1070" s="321"/>
      <c r="V1070" s="35"/>
    </row>
    <row r="1071" spans="1:24" ht="45" customHeight="1">
      <c r="A1071" s="14">
        <v>1056</v>
      </c>
      <c r="B1071" s="136">
        <v>44487</v>
      </c>
      <c r="C1071" s="30"/>
      <c r="D1071" s="30" t="s">
        <v>31</v>
      </c>
      <c r="E1071" s="30" t="s">
        <v>961</v>
      </c>
      <c r="F1071" s="311">
        <f t="shared" si="22"/>
        <v>44501</v>
      </c>
      <c r="G1071" s="311"/>
      <c r="H1071" s="238" t="s">
        <v>8696</v>
      </c>
      <c r="I1071" s="235" t="s">
        <v>6416</v>
      </c>
      <c r="J1071" s="181" t="s">
        <v>119</v>
      </c>
      <c r="K1071" s="181" t="s">
        <v>409</v>
      </c>
      <c r="L1071" s="281"/>
      <c r="M1071" s="136" t="s">
        <v>8762</v>
      </c>
      <c r="N1071" s="117" t="s">
        <v>8861</v>
      </c>
      <c r="O1071" s="235" t="s">
        <v>31</v>
      </c>
      <c r="P1071" s="231" t="s">
        <v>6475</v>
      </c>
      <c r="Q1071" s="426">
        <v>21393900000</v>
      </c>
      <c r="R1071" s="232"/>
      <c r="S1071" s="30"/>
      <c r="T1071" s="30"/>
      <c r="U1071" s="233"/>
      <c r="V1071" s="278"/>
      <c r="W1071" s="30"/>
      <c r="X1071" s="30"/>
    </row>
    <row r="1072" spans="1:24" ht="45" customHeight="1">
      <c r="A1072" s="45">
        <v>1057</v>
      </c>
      <c r="B1072" s="136">
        <v>44487</v>
      </c>
      <c r="C1072" s="30"/>
      <c r="D1072" s="30" t="s">
        <v>5</v>
      </c>
      <c r="E1072" s="30" t="s">
        <v>236</v>
      </c>
      <c r="F1072" s="311">
        <f t="shared" si="22"/>
        <v>44501</v>
      </c>
      <c r="G1072" s="311"/>
      <c r="H1072" s="238" t="s">
        <v>8862</v>
      </c>
      <c r="I1072" s="235" t="s">
        <v>6410</v>
      </c>
      <c r="J1072" s="181" t="s">
        <v>8863</v>
      </c>
      <c r="K1072" s="181" t="s">
        <v>419</v>
      </c>
      <c r="L1072" s="98" t="s">
        <v>3312</v>
      </c>
      <c r="M1072" s="136" t="s">
        <v>8859</v>
      </c>
      <c r="N1072" s="98" t="s">
        <v>8864</v>
      </c>
      <c r="O1072" s="192" t="s">
        <v>5</v>
      </c>
      <c r="P1072" s="231" t="s">
        <v>4429</v>
      </c>
      <c r="Q1072" s="426">
        <v>46700000</v>
      </c>
      <c r="R1072" s="232"/>
      <c r="S1072" s="30"/>
      <c r="T1072" s="30"/>
      <c r="U1072" s="233"/>
      <c r="V1072" s="30"/>
    </row>
    <row r="1073" spans="1:24" ht="45" customHeight="1">
      <c r="A1073" s="14">
        <v>1058</v>
      </c>
      <c r="B1073" s="136">
        <v>44487</v>
      </c>
      <c r="C1073" s="30"/>
      <c r="D1073" s="30" t="s">
        <v>27</v>
      </c>
      <c r="E1073" s="30" t="s">
        <v>4116</v>
      </c>
      <c r="F1073" s="311">
        <f t="shared" si="22"/>
        <v>44501</v>
      </c>
      <c r="G1073" s="311"/>
      <c r="H1073" s="592" t="s">
        <v>8865</v>
      </c>
      <c r="I1073" s="235" t="s">
        <v>6409</v>
      </c>
      <c r="J1073" s="181" t="s">
        <v>442</v>
      </c>
      <c r="K1073" s="181" t="s">
        <v>1097</v>
      </c>
      <c r="L1073" s="117" t="s">
        <v>8842</v>
      </c>
      <c r="M1073" s="136" t="s">
        <v>8809</v>
      </c>
      <c r="N1073" s="117" t="s">
        <v>8866</v>
      </c>
      <c r="O1073" s="116" t="s">
        <v>27</v>
      </c>
      <c r="P1073" s="231" t="s">
        <v>6475</v>
      </c>
      <c r="Q1073" s="438">
        <v>276050000</v>
      </c>
      <c r="R1073" s="232"/>
      <c r="S1073" s="30"/>
      <c r="T1073" s="30"/>
      <c r="U1073" s="233"/>
      <c r="V1073" s="30"/>
    </row>
    <row r="1074" spans="1:24" ht="45" customHeight="1">
      <c r="A1074" s="45">
        <v>1059</v>
      </c>
      <c r="B1074" s="136">
        <v>44488</v>
      </c>
      <c r="C1074" s="30"/>
      <c r="D1074" s="30" t="s">
        <v>23</v>
      </c>
      <c r="E1074" s="30" t="s">
        <v>218</v>
      </c>
      <c r="F1074" s="311">
        <f t="shared" si="22"/>
        <v>44502</v>
      </c>
      <c r="G1074" s="311"/>
      <c r="H1074" s="513" t="s">
        <v>8867</v>
      </c>
      <c r="I1074" s="235" t="s">
        <v>6408</v>
      </c>
      <c r="J1074" s="181" t="s">
        <v>125</v>
      </c>
      <c r="K1074" s="181" t="s">
        <v>121</v>
      </c>
      <c r="L1074" s="281" t="s">
        <v>8868</v>
      </c>
      <c r="M1074" s="521" t="s">
        <v>8859</v>
      </c>
      <c r="N1074" s="116" t="s">
        <v>8869</v>
      </c>
      <c r="O1074" s="116" t="s">
        <v>23</v>
      </c>
      <c r="P1074" s="231" t="s">
        <v>4327</v>
      </c>
      <c r="Q1074" s="485">
        <v>3200802966</v>
      </c>
      <c r="R1074" s="232"/>
      <c r="S1074" s="30"/>
      <c r="T1074" s="30"/>
      <c r="U1074" s="233"/>
      <c r="V1074" s="278"/>
      <c r="W1074" s="30"/>
      <c r="X1074" s="30"/>
    </row>
    <row r="1075" spans="1:24" ht="45" customHeight="1">
      <c r="A1075" s="14">
        <v>1060</v>
      </c>
      <c r="B1075" s="136">
        <v>44488</v>
      </c>
      <c r="C1075" s="30"/>
      <c r="D1075" s="30" t="s">
        <v>10</v>
      </c>
      <c r="E1075" s="30" t="s">
        <v>8870</v>
      </c>
      <c r="F1075" s="311">
        <f t="shared" si="22"/>
        <v>44502</v>
      </c>
      <c r="G1075" s="311"/>
      <c r="H1075" s="238" t="s">
        <v>8871</v>
      </c>
      <c r="I1075" s="235" t="s">
        <v>6409</v>
      </c>
      <c r="J1075" s="181" t="s">
        <v>7645</v>
      </c>
      <c r="K1075" s="181" t="s">
        <v>121</v>
      </c>
      <c r="L1075" s="116" t="s">
        <v>8872</v>
      </c>
      <c r="M1075" s="136" t="s">
        <v>8809</v>
      </c>
      <c r="N1075" s="116" t="s">
        <v>8873</v>
      </c>
      <c r="O1075" s="235" t="s">
        <v>10</v>
      </c>
      <c r="P1075" s="231" t="s">
        <v>4327</v>
      </c>
      <c r="Q1075" s="485">
        <v>624470000</v>
      </c>
      <c r="R1075" s="232"/>
      <c r="S1075" s="30"/>
      <c r="T1075" s="30"/>
      <c r="U1075" s="233"/>
      <c r="V1075" s="30"/>
    </row>
    <row r="1076" spans="1:24" ht="45" customHeight="1">
      <c r="A1076" s="45">
        <v>1061</v>
      </c>
      <c r="B1076" s="136">
        <v>44488</v>
      </c>
      <c r="C1076" s="30"/>
      <c r="D1076" s="30" t="s">
        <v>31</v>
      </c>
      <c r="E1076" s="30" t="s">
        <v>130</v>
      </c>
      <c r="F1076" s="311">
        <f t="shared" si="22"/>
        <v>44502</v>
      </c>
      <c r="G1076" s="311"/>
      <c r="H1076" s="238" t="s">
        <v>290</v>
      </c>
      <c r="I1076" s="235" t="s">
        <v>6409</v>
      </c>
      <c r="J1076" s="181" t="s">
        <v>125</v>
      </c>
      <c r="K1076" s="181" t="s">
        <v>121</v>
      </c>
      <c r="L1076" s="117" t="s">
        <v>8874</v>
      </c>
      <c r="M1076" s="136" t="s">
        <v>8829</v>
      </c>
      <c r="N1076" s="117" t="s">
        <v>5927</v>
      </c>
      <c r="O1076" s="235" t="s">
        <v>31</v>
      </c>
      <c r="P1076" s="231" t="s">
        <v>5476</v>
      </c>
      <c r="Q1076" s="426">
        <v>1003800000</v>
      </c>
      <c r="R1076" s="232" t="s">
        <v>5634</v>
      </c>
      <c r="S1076" s="30"/>
      <c r="T1076" s="30"/>
      <c r="U1076" s="233"/>
      <c r="V1076" s="278"/>
      <c r="W1076" s="30"/>
      <c r="X1076" s="30"/>
    </row>
    <row r="1077" spans="1:24" ht="45" customHeight="1">
      <c r="A1077" s="14">
        <v>1062</v>
      </c>
      <c r="B1077" s="136">
        <v>44489</v>
      </c>
      <c r="C1077" s="30"/>
      <c r="D1077" s="30" t="s">
        <v>10</v>
      </c>
      <c r="E1077" s="30" t="s">
        <v>8875</v>
      </c>
      <c r="F1077" s="311">
        <f t="shared" si="22"/>
        <v>44503</v>
      </c>
      <c r="G1077" s="311"/>
      <c r="H1077" s="238" t="s">
        <v>8876</v>
      </c>
      <c r="I1077" s="235" t="s">
        <v>6412</v>
      </c>
      <c r="J1077" s="181" t="s">
        <v>949</v>
      </c>
      <c r="K1077" s="181" t="s">
        <v>425</v>
      </c>
      <c r="L1077" s="281"/>
      <c r="M1077" s="136" t="s">
        <v>8790</v>
      </c>
      <c r="N1077" s="116" t="s">
        <v>8877</v>
      </c>
      <c r="O1077" s="113" t="s">
        <v>10</v>
      </c>
      <c r="P1077" s="231"/>
      <c r="Q1077" s="485"/>
      <c r="R1077" s="232"/>
      <c r="S1077" s="30"/>
      <c r="T1077" s="30"/>
      <c r="U1077" s="233"/>
      <c r="V1077" s="30"/>
    </row>
    <row r="1078" spans="1:24" ht="45" customHeight="1">
      <c r="A1078" s="45">
        <v>1063</v>
      </c>
      <c r="B1078" s="136">
        <v>44489</v>
      </c>
      <c r="C1078" s="30"/>
      <c r="D1078" s="30" t="s">
        <v>5</v>
      </c>
      <c r="E1078" s="30" t="s">
        <v>8878</v>
      </c>
      <c r="F1078" s="311">
        <f t="shared" si="22"/>
        <v>44503</v>
      </c>
      <c r="G1078" s="311"/>
      <c r="H1078" s="238" t="s">
        <v>8012</v>
      </c>
      <c r="I1078" s="235" t="s">
        <v>6412</v>
      </c>
      <c r="J1078" s="181" t="s">
        <v>944</v>
      </c>
      <c r="K1078" s="181" t="s">
        <v>841</v>
      </c>
      <c r="L1078" s="281"/>
      <c r="M1078" s="136" t="s">
        <v>8829</v>
      </c>
      <c r="N1078" s="98" t="s">
        <v>8879</v>
      </c>
      <c r="O1078" s="192" t="s">
        <v>5</v>
      </c>
      <c r="P1078" s="231" t="s">
        <v>4327</v>
      </c>
      <c r="Q1078" s="485"/>
      <c r="R1078" s="232"/>
      <c r="S1078" s="30"/>
      <c r="T1078" s="30"/>
      <c r="U1078" s="233"/>
      <c r="V1078" s="30"/>
    </row>
    <row r="1079" spans="1:24" ht="45" customHeight="1">
      <c r="A1079" s="14">
        <v>1064</v>
      </c>
      <c r="B1079" s="136">
        <v>44490</v>
      </c>
      <c r="C1079" s="30"/>
      <c r="D1079" s="30" t="s">
        <v>10</v>
      </c>
      <c r="E1079" s="30" t="s">
        <v>3455</v>
      </c>
      <c r="F1079" s="311">
        <f t="shared" si="22"/>
        <v>44504</v>
      </c>
      <c r="G1079" s="311"/>
      <c r="H1079" s="238" t="s">
        <v>8880</v>
      </c>
      <c r="I1079" s="235" t="s">
        <v>6409</v>
      </c>
      <c r="J1079" s="593" t="s">
        <v>6585</v>
      </c>
      <c r="K1079" s="181" t="s">
        <v>121</v>
      </c>
      <c r="L1079" s="116" t="s">
        <v>8881</v>
      </c>
      <c r="M1079" s="136" t="s">
        <v>8829</v>
      </c>
      <c r="N1079" s="116" t="s">
        <v>8882</v>
      </c>
      <c r="O1079" s="113" t="s">
        <v>10</v>
      </c>
      <c r="P1079" s="231" t="s">
        <v>4327</v>
      </c>
      <c r="Q1079" s="485">
        <v>6862822000</v>
      </c>
      <c r="R1079" s="232"/>
      <c r="S1079" s="30"/>
      <c r="T1079" s="30"/>
      <c r="U1079" s="233"/>
      <c r="V1079" s="30"/>
    </row>
    <row r="1080" spans="1:24" ht="45" customHeight="1">
      <c r="A1080" s="45">
        <v>1065</v>
      </c>
      <c r="B1080" s="136">
        <v>44495</v>
      </c>
      <c r="C1080" s="30"/>
      <c r="D1080" s="30" t="s">
        <v>10</v>
      </c>
      <c r="E1080" s="30" t="s">
        <v>8883</v>
      </c>
      <c r="F1080" s="311">
        <f t="shared" si="22"/>
        <v>44509</v>
      </c>
      <c r="G1080" s="311"/>
      <c r="H1080" s="238" t="s">
        <v>8884</v>
      </c>
      <c r="I1080" s="235" t="s">
        <v>6412</v>
      </c>
      <c r="J1080" s="593" t="s">
        <v>6585</v>
      </c>
      <c r="K1080" s="181" t="s">
        <v>121</v>
      </c>
      <c r="L1080" s="281"/>
      <c r="M1080" s="136" t="s">
        <v>8829</v>
      </c>
      <c r="N1080" s="116" t="s">
        <v>8885</v>
      </c>
      <c r="O1080" s="113" t="s">
        <v>10</v>
      </c>
      <c r="P1080" s="231"/>
      <c r="Q1080" s="485"/>
      <c r="R1080" s="232"/>
      <c r="S1080" s="30"/>
      <c r="T1080" s="30"/>
      <c r="U1080" s="233"/>
      <c r="V1080" s="30"/>
    </row>
    <row r="1081" spans="1:24" ht="45" customHeight="1">
      <c r="A1081" s="14">
        <v>1066</v>
      </c>
      <c r="B1081" s="136">
        <v>44495</v>
      </c>
      <c r="C1081" s="30"/>
      <c r="D1081" s="30" t="s">
        <v>15</v>
      </c>
      <c r="E1081" s="30" t="s">
        <v>7312</v>
      </c>
      <c r="F1081" s="311">
        <f t="shared" si="22"/>
        <v>44509</v>
      </c>
      <c r="G1081" s="311"/>
      <c r="H1081" s="238" t="s">
        <v>8886</v>
      </c>
      <c r="I1081" s="235" t="s">
        <v>6408</v>
      </c>
      <c r="J1081" s="181" t="s">
        <v>944</v>
      </c>
      <c r="K1081" s="181" t="s">
        <v>841</v>
      </c>
      <c r="L1081" s="98" t="s">
        <v>5991</v>
      </c>
      <c r="M1081" s="136" t="s">
        <v>8887</v>
      </c>
      <c r="N1081" s="116" t="s">
        <v>8888</v>
      </c>
      <c r="O1081" s="30" t="s">
        <v>15</v>
      </c>
      <c r="P1081" s="231" t="s">
        <v>5476</v>
      </c>
      <c r="Q1081" s="485">
        <v>297777000</v>
      </c>
      <c r="R1081" s="232" t="s">
        <v>5634</v>
      </c>
      <c r="S1081" s="30"/>
      <c r="T1081" s="30"/>
      <c r="U1081" s="233"/>
      <c r="V1081" s="278"/>
      <c r="W1081" s="30"/>
      <c r="X1081" s="30"/>
    </row>
    <row r="1082" spans="1:24" ht="45" customHeight="1">
      <c r="A1082" s="45">
        <v>1067</v>
      </c>
      <c r="B1082" s="136">
        <v>44495</v>
      </c>
      <c r="C1082" s="30"/>
      <c r="D1082" s="30" t="s">
        <v>5</v>
      </c>
      <c r="E1082" s="30" t="s">
        <v>134</v>
      </c>
      <c r="F1082" s="311">
        <f t="shared" si="22"/>
        <v>44509</v>
      </c>
      <c r="G1082" s="311"/>
      <c r="H1082" s="238" t="s">
        <v>8889</v>
      </c>
      <c r="I1082" s="235" t="s">
        <v>6409</v>
      </c>
      <c r="J1082" s="181" t="s">
        <v>1102</v>
      </c>
      <c r="K1082" s="181" t="s">
        <v>6547</v>
      </c>
      <c r="L1082" s="98" t="s">
        <v>8890</v>
      </c>
      <c r="M1082" s="136" t="s">
        <v>8887</v>
      </c>
      <c r="N1082" s="98" t="s">
        <v>8891</v>
      </c>
      <c r="O1082" s="192" t="s">
        <v>5</v>
      </c>
      <c r="P1082" s="231" t="s">
        <v>8892</v>
      </c>
      <c r="Q1082" s="485">
        <v>200000000</v>
      </c>
      <c r="R1082" s="232"/>
      <c r="S1082" s="30"/>
      <c r="T1082" s="30"/>
      <c r="U1082" s="233"/>
      <c r="V1082" s="30"/>
    </row>
    <row r="1083" spans="1:24" ht="45" customHeight="1">
      <c r="A1083" s="45"/>
      <c r="B1083" s="136">
        <v>44495</v>
      </c>
      <c r="C1083" s="30"/>
      <c r="D1083" s="30" t="s">
        <v>10</v>
      </c>
      <c r="E1083" s="30" t="s">
        <v>298</v>
      </c>
      <c r="F1083" s="311">
        <f>B1083+14</f>
        <v>44509</v>
      </c>
      <c r="G1083" s="311"/>
      <c r="H1083" s="238" t="s">
        <v>8893</v>
      </c>
      <c r="I1083" s="235" t="s">
        <v>6409</v>
      </c>
      <c r="J1083" s="181" t="s">
        <v>5021</v>
      </c>
      <c r="K1083" s="181" t="s">
        <v>409</v>
      </c>
      <c r="L1083" s="116" t="s">
        <v>8894</v>
      </c>
      <c r="M1083" s="136" t="s">
        <v>8895</v>
      </c>
      <c r="N1083" s="116" t="s">
        <v>8896</v>
      </c>
      <c r="O1083" s="113" t="s">
        <v>10</v>
      </c>
      <c r="P1083" s="231" t="s">
        <v>5214</v>
      </c>
      <c r="Q1083" s="485">
        <v>40000000</v>
      </c>
      <c r="R1083" s="232"/>
      <c r="S1083" s="30"/>
      <c r="T1083" s="30"/>
      <c r="U1083" s="233"/>
      <c r="V1083" s="30"/>
    </row>
    <row r="1084" spans="1:24" ht="45" customHeight="1">
      <c r="A1084" s="14">
        <v>1068</v>
      </c>
      <c r="B1084" s="136">
        <v>44495</v>
      </c>
      <c r="C1084" s="30"/>
      <c r="D1084" s="30" t="s">
        <v>10</v>
      </c>
      <c r="E1084" s="30" t="s">
        <v>352</v>
      </c>
      <c r="F1084" s="311">
        <f t="shared" si="22"/>
        <v>44509</v>
      </c>
      <c r="G1084" s="311"/>
      <c r="H1084" s="238" t="s">
        <v>8897</v>
      </c>
      <c r="I1084" s="235" t="s">
        <v>6411</v>
      </c>
      <c r="J1084" s="181" t="s">
        <v>335</v>
      </c>
      <c r="K1084" s="181" t="s">
        <v>6973</v>
      </c>
      <c r="L1084" s="116" t="s">
        <v>8898</v>
      </c>
      <c r="M1084" s="136" t="s">
        <v>8859</v>
      </c>
      <c r="N1084" s="116" t="s">
        <v>8899</v>
      </c>
      <c r="O1084" s="113" t="s">
        <v>10</v>
      </c>
      <c r="P1084" s="231"/>
      <c r="Q1084" s="485"/>
      <c r="R1084" s="232"/>
      <c r="S1084" s="30"/>
      <c r="T1084" s="30"/>
      <c r="U1084" s="233"/>
      <c r="V1084" s="30"/>
    </row>
    <row r="1085" spans="1:24" ht="45" customHeight="1">
      <c r="A1085" s="45">
        <v>1069</v>
      </c>
      <c r="B1085" s="136">
        <v>44496</v>
      </c>
      <c r="C1085" s="30"/>
      <c r="D1085" s="30" t="s">
        <v>15</v>
      </c>
      <c r="E1085" s="30" t="s">
        <v>524</v>
      </c>
      <c r="F1085" s="311">
        <f t="shared" si="22"/>
        <v>44510</v>
      </c>
      <c r="G1085" s="311"/>
      <c r="H1085" s="238" t="s">
        <v>529</v>
      </c>
      <c r="I1085" s="235" t="s">
        <v>6412</v>
      </c>
      <c r="J1085" s="181" t="s">
        <v>7734</v>
      </c>
      <c r="K1085" s="181" t="s">
        <v>419</v>
      </c>
      <c r="L1085" s="98">
        <v>0</v>
      </c>
      <c r="M1085" s="136" t="s">
        <v>8859</v>
      </c>
      <c r="N1085" s="116" t="s">
        <v>8900</v>
      </c>
      <c r="O1085" s="30" t="s">
        <v>15</v>
      </c>
      <c r="P1085" s="98">
        <v>0</v>
      </c>
      <c r="Q1085" s="485"/>
      <c r="R1085" s="232"/>
      <c r="S1085" s="30"/>
      <c r="T1085" s="30"/>
      <c r="U1085" s="233"/>
      <c r="V1085" s="30"/>
    </row>
    <row r="1086" spans="1:24" ht="45" customHeight="1">
      <c r="A1086" s="14">
        <v>1070</v>
      </c>
      <c r="B1086" s="136">
        <v>44496</v>
      </c>
      <c r="C1086" s="30"/>
      <c r="D1086" s="30" t="s">
        <v>15</v>
      </c>
      <c r="E1086" s="30" t="s">
        <v>500</v>
      </c>
      <c r="F1086" s="311">
        <f t="shared" si="22"/>
        <v>44510</v>
      </c>
      <c r="G1086" s="311"/>
      <c r="H1086" s="238" t="s">
        <v>8901</v>
      </c>
      <c r="I1086" s="235" t="s">
        <v>6408</v>
      </c>
      <c r="J1086" s="181" t="s">
        <v>125</v>
      </c>
      <c r="K1086" s="181" t="s">
        <v>121</v>
      </c>
      <c r="L1086" s="98" t="s">
        <v>3376</v>
      </c>
      <c r="M1086" s="136" t="s">
        <v>8902</v>
      </c>
      <c r="N1086" s="116" t="s">
        <v>8903</v>
      </c>
      <c r="O1086" s="30" t="s">
        <v>15</v>
      </c>
      <c r="P1086" s="231" t="s">
        <v>5476</v>
      </c>
      <c r="Q1086" s="485">
        <v>85500000</v>
      </c>
      <c r="R1086" s="232"/>
      <c r="S1086" s="30"/>
      <c r="T1086" s="30"/>
      <c r="U1086" s="233"/>
      <c r="V1086" s="278"/>
      <c r="W1086" s="35"/>
      <c r="X1086" s="35"/>
    </row>
    <row r="1087" spans="1:24" ht="45" customHeight="1">
      <c r="A1087" s="45">
        <v>1071</v>
      </c>
      <c r="B1087" s="136">
        <v>44496</v>
      </c>
      <c r="C1087" s="30"/>
      <c r="D1087" s="30" t="s">
        <v>31</v>
      </c>
      <c r="E1087" s="30" t="s">
        <v>8904</v>
      </c>
      <c r="F1087" s="311">
        <f t="shared" si="22"/>
        <v>44510</v>
      </c>
      <c r="G1087" s="311"/>
      <c r="H1087" s="238" t="s">
        <v>8905</v>
      </c>
      <c r="I1087" s="235" t="s">
        <v>6409</v>
      </c>
      <c r="J1087" s="181" t="s">
        <v>2070</v>
      </c>
      <c r="K1087" s="181" t="s">
        <v>964</v>
      </c>
      <c r="L1087" s="98" t="s">
        <v>8906</v>
      </c>
      <c r="M1087" s="136" t="s">
        <v>8887</v>
      </c>
      <c r="N1087" s="98" t="s">
        <v>8907</v>
      </c>
      <c r="O1087" s="218" t="s">
        <v>31</v>
      </c>
      <c r="P1087" s="231" t="s">
        <v>5476</v>
      </c>
      <c r="Q1087" s="485">
        <v>41800000</v>
      </c>
      <c r="R1087" s="232" t="s">
        <v>5634</v>
      </c>
      <c r="S1087" s="30"/>
      <c r="T1087" s="30"/>
      <c r="U1087" s="233"/>
      <c r="V1087" s="278"/>
      <c r="W1087" s="30"/>
      <c r="X1087" s="30"/>
    </row>
    <row r="1088" spans="1:24" ht="45" customHeight="1">
      <c r="A1088" s="14">
        <v>1072</v>
      </c>
      <c r="B1088" s="136">
        <v>44496</v>
      </c>
      <c r="C1088" s="30"/>
      <c r="D1088" s="30" t="s">
        <v>15</v>
      </c>
      <c r="E1088" s="30" t="s">
        <v>8908</v>
      </c>
      <c r="F1088" s="311">
        <f t="shared" si="22"/>
        <v>44510</v>
      </c>
      <c r="G1088" s="311"/>
      <c r="H1088" s="238" t="s">
        <v>8909</v>
      </c>
      <c r="I1088" s="235" t="s">
        <v>6409</v>
      </c>
      <c r="J1088" s="181" t="s">
        <v>435</v>
      </c>
      <c r="K1088" s="181" t="s">
        <v>409</v>
      </c>
      <c r="L1088" s="98" t="s">
        <v>8910</v>
      </c>
      <c r="M1088" s="136" t="s">
        <v>8902</v>
      </c>
      <c r="N1088" s="116" t="s">
        <v>8911</v>
      </c>
      <c r="O1088" s="30" t="s">
        <v>15</v>
      </c>
      <c r="P1088" s="231" t="s">
        <v>5252</v>
      </c>
      <c r="Q1088" s="485">
        <v>800000000</v>
      </c>
      <c r="R1088" s="232"/>
      <c r="S1088" s="30"/>
      <c r="T1088" s="30"/>
      <c r="U1088" s="233"/>
      <c r="V1088" s="30"/>
    </row>
    <row r="1089" spans="1:24" ht="45" customHeight="1">
      <c r="A1089" s="45">
        <v>1073</v>
      </c>
      <c r="B1089" s="136">
        <v>44497</v>
      </c>
      <c r="C1089" s="30"/>
      <c r="D1089" s="30" t="s">
        <v>10</v>
      </c>
      <c r="E1089" s="30" t="s">
        <v>564</v>
      </c>
      <c r="F1089" s="311">
        <f t="shared" si="22"/>
        <v>44511</v>
      </c>
      <c r="G1089" s="311"/>
      <c r="H1089" s="238" t="s">
        <v>145</v>
      </c>
      <c r="I1089" s="235" t="s">
        <v>6408</v>
      </c>
      <c r="J1089" s="181" t="s">
        <v>125</v>
      </c>
      <c r="K1089" s="181" t="s">
        <v>121</v>
      </c>
      <c r="L1089" s="116" t="s">
        <v>8912</v>
      </c>
      <c r="M1089" s="136" t="s">
        <v>8895</v>
      </c>
      <c r="N1089" s="116" t="s">
        <v>8913</v>
      </c>
      <c r="O1089" s="113" t="s">
        <v>10</v>
      </c>
      <c r="P1089" s="231" t="s">
        <v>4327</v>
      </c>
      <c r="Q1089" s="485">
        <v>829350000</v>
      </c>
      <c r="R1089" s="232"/>
      <c r="S1089" s="30"/>
      <c r="T1089" s="30"/>
      <c r="U1089" s="233"/>
      <c r="V1089" s="278"/>
      <c r="W1089" s="35"/>
      <c r="X1089" s="35" t="s">
        <v>6888</v>
      </c>
    </row>
    <row r="1090" spans="1:24" ht="45" customHeight="1">
      <c r="A1090" s="14">
        <v>1074</v>
      </c>
      <c r="B1090" s="136">
        <v>44497</v>
      </c>
      <c r="C1090" s="30"/>
      <c r="D1090" s="30" t="s">
        <v>31</v>
      </c>
      <c r="E1090" s="30" t="s">
        <v>8914</v>
      </c>
      <c r="F1090" s="311">
        <f t="shared" si="22"/>
        <v>44511</v>
      </c>
      <c r="G1090" s="311"/>
      <c r="H1090" s="238" t="s">
        <v>8915</v>
      </c>
      <c r="I1090" s="235" t="s">
        <v>6409</v>
      </c>
      <c r="J1090" s="181" t="s">
        <v>944</v>
      </c>
      <c r="K1090" s="181" t="s">
        <v>841</v>
      </c>
      <c r="L1090" s="98" t="s">
        <v>8916</v>
      </c>
      <c r="M1090" s="136" t="s">
        <v>8887</v>
      </c>
      <c r="N1090" s="98" t="s">
        <v>6039</v>
      </c>
      <c r="O1090" s="235" t="s">
        <v>31</v>
      </c>
      <c r="P1090" s="231" t="s">
        <v>5476</v>
      </c>
      <c r="Q1090" s="485">
        <v>223850000</v>
      </c>
      <c r="R1090" s="232" t="s">
        <v>5634</v>
      </c>
      <c r="S1090" s="30"/>
      <c r="T1090" s="30"/>
      <c r="U1090" s="233"/>
      <c r="V1090" s="278"/>
      <c r="W1090" s="30"/>
      <c r="X1090" s="30"/>
    </row>
    <row r="1091" spans="1:24" ht="45" customHeight="1">
      <c r="A1091" s="45">
        <v>1075</v>
      </c>
      <c r="B1091" s="136">
        <v>44497</v>
      </c>
      <c r="C1091" s="30"/>
      <c r="D1091" s="30" t="s">
        <v>23</v>
      </c>
      <c r="E1091" s="30" t="s">
        <v>406</v>
      </c>
      <c r="F1091" s="311">
        <f>B1091+14</f>
        <v>44511</v>
      </c>
      <c r="G1091" s="311"/>
      <c r="H1091" s="238" t="s">
        <v>8917</v>
      </c>
      <c r="I1091" s="235" t="s">
        <v>6409</v>
      </c>
      <c r="J1091" s="181" t="s">
        <v>8918</v>
      </c>
      <c r="K1091" s="181" t="s">
        <v>903</v>
      </c>
      <c r="L1091" s="281" t="s">
        <v>8919</v>
      </c>
      <c r="M1091" s="521" t="s">
        <v>8902</v>
      </c>
      <c r="N1091" s="116" t="s">
        <v>8920</v>
      </c>
      <c r="O1091" s="116" t="s">
        <v>23</v>
      </c>
      <c r="P1091" s="231"/>
      <c r="Q1091" s="485"/>
      <c r="R1091" s="232"/>
      <c r="S1091" s="30"/>
      <c r="T1091" s="30"/>
      <c r="U1091" s="233"/>
      <c r="V1091" s="30"/>
    </row>
    <row r="1092" spans="1:24" ht="45" customHeight="1">
      <c r="A1092" s="14">
        <v>1076</v>
      </c>
      <c r="B1092" s="136">
        <v>44497</v>
      </c>
      <c r="C1092" s="30"/>
      <c r="D1092" s="30" t="s">
        <v>27</v>
      </c>
      <c r="E1092" s="30" t="s">
        <v>356</v>
      </c>
      <c r="F1092" s="311">
        <f>B1092+14</f>
        <v>44511</v>
      </c>
      <c r="G1092" s="311"/>
      <c r="H1092" s="238" t="s">
        <v>8921</v>
      </c>
      <c r="I1092" s="235" t="s">
        <v>6411</v>
      </c>
      <c r="J1092" s="181" t="s">
        <v>125</v>
      </c>
      <c r="K1092" s="181" t="s">
        <v>121</v>
      </c>
      <c r="L1092" s="117" t="s">
        <v>8922</v>
      </c>
      <c r="M1092" s="136" t="s">
        <v>8887</v>
      </c>
      <c r="N1092" s="117" t="s">
        <v>8923</v>
      </c>
      <c r="O1092" s="116" t="s">
        <v>27</v>
      </c>
      <c r="P1092" s="325" t="s">
        <v>4327</v>
      </c>
      <c r="Q1092" s="438">
        <v>640563435</v>
      </c>
      <c r="R1092" s="232"/>
      <c r="S1092" s="30"/>
      <c r="T1092" s="30"/>
      <c r="U1092" s="233"/>
      <c r="V1092" s="30"/>
    </row>
    <row r="1093" spans="1:24" ht="45" customHeight="1">
      <c r="A1093" s="45">
        <v>1077</v>
      </c>
      <c r="B1093" s="136">
        <v>44497</v>
      </c>
      <c r="C1093" s="30"/>
      <c r="D1093" s="30" t="s">
        <v>31</v>
      </c>
      <c r="E1093" s="30" t="s">
        <v>8924</v>
      </c>
      <c r="F1093" s="311">
        <f>B1093+14</f>
        <v>44511</v>
      </c>
      <c r="G1093" s="311"/>
      <c r="H1093" s="238" t="s">
        <v>8925</v>
      </c>
      <c r="I1093" s="235" t="s">
        <v>6409</v>
      </c>
      <c r="J1093" s="181" t="s">
        <v>502</v>
      </c>
      <c r="K1093" s="181" t="s">
        <v>1097</v>
      </c>
      <c r="L1093" s="98" t="s">
        <v>8926</v>
      </c>
      <c r="M1093" s="136" t="s">
        <v>8902</v>
      </c>
      <c r="N1093" s="98" t="s">
        <v>8927</v>
      </c>
      <c r="O1093" s="235" t="s">
        <v>31</v>
      </c>
      <c r="P1093" s="231" t="s">
        <v>6475</v>
      </c>
      <c r="Q1093" s="485">
        <v>1570000000</v>
      </c>
      <c r="R1093" s="232"/>
      <c r="S1093" s="30"/>
      <c r="T1093" s="30"/>
      <c r="U1093" s="233"/>
      <c r="V1093" s="278"/>
      <c r="W1093" s="30"/>
      <c r="X1093" s="30"/>
    </row>
    <row r="1094" spans="1:24" ht="45" customHeight="1">
      <c r="A1094" s="14">
        <v>1078</v>
      </c>
      <c r="B1094" s="136">
        <v>44498</v>
      </c>
      <c r="C1094" s="30"/>
      <c r="D1094" s="30" t="s">
        <v>31</v>
      </c>
      <c r="E1094" s="30" t="s">
        <v>7826</v>
      </c>
      <c r="F1094" s="311">
        <f>B1094+14</f>
        <v>44512</v>
      </c>
      <c r="G1094" s="311"/>
      <c r="H1094" s="238" t="s">
        <v>8928</v>
      </c>
      <c r="I1094" s="235" t="s">
        <v>6409</v>
      </c>
      <c r="J1094" s="181" t="s">
        <v>1059</v>
      </c>
      <c r="K1094" s="181" t="s">
        <v>1060</v>
      </c>
      <c r="L1094" s="98" t="s">
        <v>8929</v>
      </c>
      <c r="M1094" s="136" t="s">
        <v>8930</v>
      </c>
      <c r="N1094" s="136"/>
      <c r="O1094" s="235" t="s">
        <v>31</v>
      </c>
      <c r="P1094" s="231" t="s">
        <v>4429</v>
      </c>
      <c r="Q1094" s="485">
        <v>950000000</v>
      </c>
      <c r="R1094" s="232" t="s">
        <v>5634</v>
      </c>
      <c r="S1094" s="30"/>
      <c r="T1094" s="30"/>
      <c r="U1094" s="233"/>
      <c r="V1094" s="278"/>
      <c r="W1094" s="30"/>
      <c r="X1094" s="30"/>
    </row>
    <row r="1095" spans="1:24" ht="45" customHeight="1">
      <c r="A1095" s="45">
        <v>1079</v>
      </c>
      <c r="B1095" s="136">
        <v>44501</v>
      </c>
      <c r="C1095" s="30"/>
      <c r="D1095" s="30" t="s">
        <v>10</v>
      </c>
      <c r="E1095" s="30" t="s">
        <v>8931</v>
      </c>
      <c r="F1095" s="311">
        <f t="shared" ref="F1095:F1105" si="23">B1095+14</f>
        <v>44515</v>
      </c>
      <c r="G1095" s="311"/>
      <c r="H1095" s="238" t="s">
        <v>8932</v>
      </c>
      <c r="I1095" s="235" t="s">
        <v>6408</v>
      </c>
      <c r="J1095" s="181" t="s">
        <v>8933</v>
      </c>
      <c r="K1095" s="181" t="s">
        <v>964</v>
      </c>
      <c r="L1095" s="116" t="s">
        <v>8934</v>
      </c>
      <c r="M1095" s="136" t="s">
        <v>8935</v>
      </c>
      <c r="N1095" s="116" t="s">
        <v>8936</v>
      </c>
      <c r="O1095" s="113" t="s">
        <v>10</v>
      </c>
      <c r="P1095" s="231" t="s">
        <v>4327</v>
      </c>
      <c r="Q1095" s="485">
        <v>48000000</v>
      </c>
      <c r="R1095" s="232"/>
      <c r="S1095" s="30"/>
      <c r="T1095" s="30"/>
      <c r="U1095" s="233"/>
      <c r="V1095" s="278"/>
      <c r="W1095" s="22"/>
      <c r="X1095" s="22"/>
    </row>
    <row r="1096" spans="1:24" ht="66">
      <c r="A1096" s="14">
        <v>1080</v>
      </c>
      <c r="B1096" s="136">
        <v>44502</v>
      </c>
      <c r="C1096" s="30"/>
      <c r="D1096" s="30" t="s">
        <v>5</v>
      </c>
      <c r="E1096" s="30" t="s">
        <v>8937</v>
      </c>
      <c r="F1096" s="311">
        <f t="shared" si="23"/>
        <v>44516</v>
      </c>
      <c r="G1096" s="311"/>
      <c r="H1096" s="238" t="s">
        <v>8938</v>
      </c>
      <c r="I1096" s="235" t="s">
        <v>6409</v>
      </c>
      <c r="J1096" s="181" t="s">
        <v>1720</v>
      </c>
      <c r="K1096" s="181" t="s">
        <v>903</v>
      </c>
      <c r="L1096" s="98" t="s">
        <v>3402</v>
      </c>
      <c r="M1096" s="136" t="s">
        <v>8939</v>
      </c>
      <c r="N1096" s="98" t="s">
        <v>8940</v>
      </c>
      <c r="O1096" s="192" t="s">
        <v>5</v>
      </c>
      <c r="P1096" s="231" t="s">
        <v>4429</v>
      </c>
      <c r="Q1096" s="485">
        <v>470000000</v>
      </c>
      <c r="R1096" s="232"/>
      <c r="S1096" s="30"/>
      <c r="T1096" s="30"/>
      <c r="U1096" s="233"/>
      <c r="V1096" s="30"/>
    </row>
    <row r="1097" spans="1:24" ht="45" customHeight="1">
      <c r="A1097" s="45">
        <v>1081</v>
      </c>
      <c r="B1097" s="136">
        <v>44501</v>
      </c>
      <c r="C1097" s="30"/>
      <c r="D1097" s="30" t="s">
        <v>31</v>
      </c>
      <c r="E1097" s="30" t="s">
        <v>736</v>
      </c>
      <c r="F1097" s="311">
        <f t="shared" si="23"/>
        <v>44515</v>
      </c>
      <c r="G1097" s="311"/>
      <c r="H1097" s="238" t="s">
        <v>8223</v>
      </c>
      <c r="I1097" s="235" t="s">
        <v>6409</v>
      </c>
      <c r="J1097" s="181" t="s">
        <v>7073</v>
      </c>
      <c r="K1097" s="181" t="s">
        <v>530</v>
      </c>
      <c r="L1097" s="98" t="s">
        <v>8941</v>
      </c>
      <c r="M1097" s="136" t="s">
        <v>8939</v>
      </c>
      <c r="N1097" s="98" t="s">
        <v>3532</v>
      </c>
      <c r="O1097" s="235" t="s">
        <v>31</v>
      </c>
      <c r="P1097" s="231" t="s">
        <v>5106</v>
      </c>
      <c r="Q1097" s="485">
        <v>370000000</v>
      </c>
      <c r="R1097" s="232"/>
      <c r="S1097" s="30"/>
      <c r="T1097" s="30"/>
      <c r="U1097" s="233"/>
      <c r="V1097" s="278"/>
      <c r="W1097" s="30"/>
      <c r="X1097" s="30"/>
    </row>
    <row r="1098" spans="1:24" ht="45" customHeight="1">
      <c r="A1098" s="14">
        <v>1082</v>
      </c>
      <c r="B1098" s="136">
        <v>44501</v>
      </c>
      <c r="C1098" s="30"/>
      <c r="D1098" s="30" t="s">
        <v>27</v>
      </c>
      <c r="E1098" s="30" t="s">
        <v>402</v>
      </c>
      <c r="F1098" s="311">
        <f t="shared" si="23"/>
        <v>44515</v>
      </c>
      <c r="G1098" s="311"/>
      <c r="H1098" s="238" t="s">
        <v>8942</v>
      </c>
      <c r="I1098" s="235" t="s">
        <v>6409</v>
      </c>
      <c r="J1098" s="181" t="s">
        <v>125</v>
      </c>
      <c r="K1098" s="181" t="s">
        <v>121</v>
      </c>
      <c r="L1098" s="117" t="s">
        <v>8943</v>
      </c>
      <c r="M1098" s="136" t="s">
        <v>8939</v>
      </c>
      <c r="N1098" s="117" t="s">
        <v>8944</v>
      </c>
      <c r="O1098" s="116" t="s">
        <v>27</v>
      </c>
      <c r="P1098" s="231" t="s">
        <v>4703</v>
      </c>
      <c r="Q1098" s="485">
        <v>80000000</v>
      </c>
      <c r="R1098" s="232" t="s">
        <v>6625</v>
      </c>
      <c r="S1098" s="30"/>
      <c r="T1098" s="30"/>
      <c r="U1098" s="233"/>
      <c r="V1098" s="30"/>
    </row>
    <row r="1099" spans="1:24" ht="45" customHeight="1">
      <c r="A1099" s="45">
        <v>1083</v>
      </c>
      <c r="B1099" s="136">
        <v>44501</v>
      </c>
      <c r="C1099" s="30"/>
      <c r="D1099" s="30" t="s">
        <v>5</v>
      </c>
      <c r="E1099" s="30" t="s">
        <v>8945</v>
      </c>
      <c r="F1099" s="311">
        <f t="shared" si="23"/>
        <v>44515</v>
      </c>
      <c r="G1099" s="311"/>
      <c r="H1099" s="238" t="s">
        <v>8946</v>
      </c>
      <c r="I1099" s="235" t="s">
        <v>6408</v>
      </c>
      <c r="J1099" s="181" t="s">
        <v>944</v>
      </c>
      <c r="K1099" s="181" t="s">
        <v>841</v>
      </c>
      <c r="L1099" s="98" t="s">
        <v>8947</v>
      </c>
      <c r="M1099" s="136" t="s">
        <v>8948</v>
      </c>
      <c r="N1099" s="98" t="s">
        <v>8949</v>
      </c>
      <c r="O1099" s="192" t="s">
        <v>5</v>
      </c>
      <c r="P1099" s="231" t="s">
        <v>4327</v>
      </c>
      <c r="Q1099" s="485">
        <v>80500000</v>
      </c>
      <c r="R1099" s="232"/>
      <c r="S1099" s="30"/>
      <c r="T1099" s="30"/>
      <c r="U1099" s="233"/>
      <c r="V1099" s="30"/>
    </row>
    <row r="1100" spans="1:24" ht="45" customHeight="1">
      <c r="A1100" s="14">
        <v>1084</v>
      </c>
      <c r="B1100" s="136">
        <v>44501</v>
      </c>
      <c r="C1100" s="30"/>
      <c r="D1100" s="30" t="s">
        <v>31</v>
      </c>
      <c r="E1100" s="30" t="s">
        <v>8950</v>
      </c>
      <c r="F1100" s="311">
        <f t="shared" si="23"/>
        <v>44515</v>
      </c>
      <c r="G1100" s="311"/>
      <c r="H1100" s="238" t="s">
        <v>8223</v>
      </c>
      <c r="I1100" s="235" t="s">
        <v>6409</v>
      </c>
      <c r="J1100" s="181" t="s">
        <v>7073</v>
      </c>
      <c r="K1100" s="181" t="s">
        <v>530</v>
      </c>
      <c r="L1100" s="98" t="s">
        <v>8941</v>
      </c>
      <c r="M1100" s="136" t="s">
        <v>8939</v>
      </c>
      <c r="N1100" s="98" t="s">
        <v>3532</v>
      </c>
      <c r="O1100" s="235" t="s">
        <v>31</v>
      </c>
      <c r="P1100" s="231" t="s">
        <v>5106</v>
      </c>
      <c r="Q1100" s="485">
        <v>370000000</v>
      </c>
      <c r="R1100" s="232"/>
      <c r="S1100" s="30"/>
      <c r="T1100" s="30"/>
      <c r="U1100" s="233"/>
      <c r="V1100" s="278"/>
      <c r="W1100" s="30"/>
      <c r="X1100" s="30"/>
    </row>
    <row r="1101" spans="1:24" ht="45" customHeight="1">
      <c r="A1101" s="45">
        <v>1085</v>
      </c>
      <c r="B1101" s="136">
        <v>44501</v>
      </c>
      <c r="C1101" s="30"/>
      <c r="D1101" s="30" t="s">
        <v>15</v>
      </c>
      <c r="E1101" s="30" t="s">
        <v>8951</v>
      </c>
      <c r="F1101" s="311">
        <f t="shared" si="23"/>
        <v>44515</v>
      </c>
      <c r="G1101" s="311"/>
      <c r="H1101" s="238" t="s">
        <v>8952</v>
      </c>
      <c r="I1101" s="235" t="s">
        <v>6414</v>
      </c>
      <c r="J1101" s="181" t="s">
        <v>1626</v>
      </c>
      <c r="K1101" s="181" t="s">
        <v>450</v>
      </c>
      <c r="L1101" s="98">
        <v>0</v>
      </c>
      <c r="M1101" s="136" t="s">
        <v>8953</v>
      </c>
      <c r="N1101" s="116" t="s">
        <v>8954</v>
      </c>
      <c r="O1101" s="30" t="s">
        <v>15</v>
      </c>
      <c r="P1101" s="98">
        <v>0</v>
      </c>
      <c r="Q1101" s="485"/>
      <c r="R1101" s="232"/>
      <c r="S1101" s="30"/>
      <c r="T1101" s="30"/>
      <c r="U1101" s="233"/>
      <c r="V1101" s="30"/>
    </row>
    <row r="1102" spans="1:24" ht="65.25" customHeight="1">
      <c r="A1102" s="14">
        <v>1086</v>
      </c>
      <c r="B1102" s="136">
        <v>44501</v>
      </c>
      <c r="C1102" s="30"/>
      <c r="D1102" s="30" t="s">
        <v>27</v>
      </c>
      <c r="E1102" s="30" t="s">
        <v>8955</v>
      </c>
      <c r="F1102" s="311">
        <f t="shared" si="23"/>
        <v>44515</v>
      </c>
      <c r="G1102" s="311"/>
      <c r="H1102" s="238" t="s">
        <v>8956</v>
      </c>
      <c r="I1102" s="235" t="s">
        <v>6416</v>
      </c>
      <c r="J1102" s="181" t="s">
        <v>8776</v>
      </c>
      <c r="K1102" s="181" t="s">
        <v>8957</v>
      </c>
      <c r="L1102" s="281"/>
      <c r="M1102" s="136" t="s">
        <v>8958</v>
      </c>
      <c r="N1102" s="117" t="s">
        <v>8959</v>
      </c>
      <c r="O1102" s="116" t="s">
        <v>27</v>
      </c>
      <c r="P1102" s="231" t="s">
        <v>4703</v>
      </c>
      <c r="Q1102" s="426">
        <v>168000000</v>
      </c>
      <c r="R1102" s="232"/>
      <c r="S1102" s="30"/>
      <c r="T1102" s="30"/>
      <c r="U1102" s="233"/>
      <c r="V1102" s="30"/>
    </row>
    <row r="1103" spans="1:24" ht="45" customHeight="1">
      <c r="A1103" s="45">
        <v>1087</v>
      </c>
      <c r="B1103" s="136">
        <v>44501</v>
      </c>
      <c r="C1103" s="30"/>
      <c r="D1103" s="30" t="s">
        <v>10</v>
      </c>
      <c r="E1103" s="30" t="s">
        <v>424</v>
      </c>
      <c r="F1103" s="311">
        <f t="shared" si="23"/>
        <v>44515</v>
      </c>
      <c r="G1103" s="311"/>
      <c r="H1103" s="238" t="s">
        <v>8960</v>
      </c>
      <c r="I1103" s="235" t="s">
        <v>6409</v>
      </c>
      <c r="J1103" s="181" t="s">
        <v>125</v>
      </c>
      <c r="K1103" s="181" t="s">
        <v>121</v>
      </c>
      <c r="L1103" s="116" t="s">
        <v>8961</v>
      </c>
      <c r="M1103" s="136" t="s">
        <v>8935</v>
      </c>
      <c r="N1103" s="116" t="s">
        <v>8962</v>
      </c>
      <c r="O1103" s="113" t="s">
        <v>10</v>
      </c>
      <c r="P1103" s="231" t="s">
        <v>4327</v>
      </c>
      <c r="Q1103" s="485">
        <v>203636059</v>
      </c>
      <c r="R1103" s="232"/>
      <c r="S1103" s="30"/>
      <c r="T1103" s="30"/>
      <c r="U1103" s="233"/>
      <c r="V1103" s="30"/>
    </row>
    <row r="1104" spans="1:24" ht="45" customHeight="1">
      <c r="A1104" s="14">
        <v>1088</v>
      </c>
      <c r="B1104" s="136">
        <v>44502</v>
      </c>
      <c r="C1104" s="30"/>
      <c r="D1104" s="30" t="s">
        <v>10</v>
      </c>
      <c r="E1104" s="30" t="s">
        <v>8963</v>
      </c>
      <c r="F1104" s="311">
        <f t="shared" si="23"/>
        <v>44516</v>
      </c>
      <c r="G1104" s="311"/>
      <c r="H1104" s="238" t="s">
        <v>8964</v>
      </c>
      <c r="I1104" s="235" t="s">
        <v>6414</v>
      </c>
      <c r="J1104" s="181" t="s">
        <v>522</v>
      </c>
      <c r="K1104" s="181" t="s">
        <v>407</v>
      </c>
      <c r="L1104" s="281"/>
      <c r="M1104" s="136" t="s">
        <v>8895</v>
      </c>
      <c r="N1104" s="116" t="s">
        <v>8965</v>
      </c>
      <c r="O1104" s="113" t="s">
        <v>10</v>
      </c>
      <c r="P1104" s="231"/>
      <c r="Q1104" s="485"/>
      <c r="R1104" s="232"/>
      <c r="S1104" s="30"/>
      <c r="T1104" s="30"/>
      <c r="U1104" s="233"/>
      <c r="V1104" s="30"/>
    </row>
    <row r="1105" spans="1:24" ht="45" customHeight="1">
      <c r="A1105" s="45">
        <v>1089</v>
      </c>
      <c r="B1105" s="136">
        <v>44502</v>
      </c>
      <c r="C1105" s="30"/>
      <c r="D1105" s="30" t="s">
        <v>27</v>
      </c>
      <c r="E1105" s="30" t="s">
        <v>457</v>
      </c>
      <c r="F1105" s="311">
        <f t="shared" si="23"/>
        <v>44516</v>
      </c>
      <c r="G1105" s="311"/>
      <c r="H1105" s="238" t="s">
        <v>529</v>
      </c>
      <c r="I1105" s="235" t="s">
        <v>6409</v>
      </c>
      <c r="J1105" s="181" t="s">
        <v>7734</v>
      </c>
      <c r="K1105" s="181" t="s">
        <v>419</v>
      </c>
      <c r="L1105" s="117" t="s">
        <v>6013</v>
      </c>
      <c r="M1105" s="136" t="s">
        <v>8966</v>
      </c>
      <c r="N1105" s="117" t="s">
        <v>8967</v>
      </c>
      <c r="O1105" s="116" t="s">
        <v>27</v>
      </c>
      <c r="P1105" s="231" t="s">
        <v>5351</v>
      </c>
      <c r="Q1105" s="485">
        <v>100000000</v>
      </c>
      <c r="R1105" s="232"/>
      <c r="S1105" s="30"/>
      <c r="T1105" s="30"/>
      <c r="U1105" s="233"/>
      <c r="V1105" s="30"/>
    </row>
    <row r="1106" spans="1:24" ht="45" customHeight="1">
      <c r="A1106" s="14">
        <v>1090</v>
      </c>
      <c r="B1106" s="136">
        <v>44502</v>
      </c>
      <c r="C1106" s="30"/>
      <c r="D1106" s="30" t="s">
        <v>15</v>
      </c>
      <c r="E1106" s="30" t="s">
        <v>333</v>
      </c>
      <c r="F1106" s="311">
        <f>B1106+14</f>
        <v>44516</v>
      </c>
      <c r="G1106" s="311"/>
      <c r="H1106" s="238" t="s">
        <v>8968</v>
      </c>
      <c r="I1106" s="235" t="s">
        <v>6409</v>
      </c>
      <c r="J1106" s="181" t="s">
        <v>1808</v>
      </c>
      <c r="K1106" s="181" t="s">
        <v>423</v>
      </c>
      <c r="L1106" s="98" t="s">
        <v>3432</v>
      </c>
      <c r="M1106" s="136" t="s">
        <v>8966</v>
      </c>
      <c r="N1106" s="116" t="s">
        <v>8969</v>
      </c>
      <c r="O1106" s="30" t="s">
        <v>15</v>
      </c>
      <c r="P1106" s="231" t="s">
        <v>5252</v>
      </c>
      <c r="Q1106" s="485">
        <v>65350000</v>
      </c>
      <c r="R1106" s="232"/>
      <c r="S1106" s="30"/>
      <c r="T1106" s="30"/>
      <c r="U1106" s="233"/>
      <c r="V1106" s="30"/>
    </row>
    <row r="1107" spans="1:24" ht="75" customHeight="1">
      <c r="A1107" s="45">
        <v>1091</v>
      </c>
      <c r="B1107" s="136">
        <v>44503</v>
      </c>
      <c r="C1107" s="30"/>
      <c r="D1107" s="30" t="s">
        <v>5</v>
      </c>
      <c r="E1107" s="30" t="s">
        <v>8970</v>
      </c>
      <c r="F1107" s="311">
        <f>B1107+14</f>
        <v>44517</v>
      </c>
      <c r="G1107" s="311"/>
      <c r="H1107" s="238" t="s">
        <v>8681</v>
      </c>
      <c r="I1107" s="235" t="s">
        <v>6416</v>
      </c>
      <c r="J1107" s="181" t="s">
        <v>8971</v>
      </c>
      <c r="K1107" s="181" t="s">
        <v>121</v>
      </c>
      <c r="L1107" s="281"/>
      <c r="M1107" s="136" t="s">
        <v>8887</v>
      </c>
      <c r="N1107" s="98" t="s">
        <v>5993</v>
      </c>
      <c r="O1107" s="192" t="s">
        <v>5</v>
      </c>
      <c r="P1107" s="231"/>
      <c r="Q1107" s="485"/>
      <c r="R1107" s="232"/>
      <c r="S1107" s="30"/>
      <c r="T1107" s="30"/>
      <c r="U1107" s="233"/>
      <c r="V1107" s="30"/>
    </row>
    <row r="1108" spans="1:24" ht="45" customHeight="1">
      <c r="A1108" s="14">
        <v>1092</v>
      </c>
      <c r="B1108" s="136">
        <v>44504</v>
      </c>
      <c r="C1108" s="30"/>
      <c r="D1108" s="30" t="s">
        <v>5</v>
      </c>
      <c r="E1108" s="30" t="s">
        <v>321</v>
      </c>
      <c r="F1108" s="311">
        <f>B1108+14</f>
        <v>44518</v>
      </c>
      <c r="G1108" s="311"/>
      <c r="H1108" s="238" t="s">
        <v>8972</v>
      </c>
      <c r="I1108" s="235" t="s">
        <v>6409</v>
      </c>
      <c r="J1108" s="181" t="s">
        <v>8973</v>
      </c>
      <c r="K1108" s="181" t="s">
        <v>6537</v>
      </c>
      <c r="L1108" s="98" t="s">
        <v>3492</v>
      </c>
      <c r="M1108" s="136" t="s">
        <v>8974</v>
      </c>
      <c r="N1108" s="98" t="s">
        <v>8975</v>
      </c>
      <c r="O1108" s="192" t="s">
        <v>5</v>
      </c>
      <c r="P1108" s="231" t="s">
        <v>4429</v>
      </c>
      <c r="Q1108" s="485">
        <v>50000000</v>
      </c>
      <c r="R1108" s="232"/>
      <c r="S1108" s="30"/>
      <c r="T1108" s="30"/>
      <c r="U1108" s="233"/>
      <c r="V1108" s="30"/>
    </row>
    <row r="1109" spans="1:24" ht="45" customHeight="1">
      <c r="A1109" s="45">
        <v>1093</v>
      </c>
      <c r="B1109" s="136">
        <v>44504</v>
      </c>
      <c r="C1109" s="30"/>
      <c r="D1109" s="30" t="s">
        <v>23</v>
      </c>
      <c r="E1109" s="30" t="s">
        <v>8976</v>
      </c>
      <c r="F1109" s="311">
        <f>B1108+14</f>
        <v>44518</v>
      </c>
      <c r="G1109" s="311"/>
      <c r="H1109" s="238" t="s">
        <v>8977</v>
      </c>
      <c r="I1109" s="235" t="s">
        <v>6408</v>
      </c>
      <c r="J1109" s="181" t="s">
        <v>125</v>
      </c>
      <c r="K1109" s="181" t="s">
        <v>121</v>
      </c>
      <c r="L1109" s="281" t="s">
        <v>8978</v>
      </c>
      <c r="M1109" s="521" t="s">
        <v>8979</v>
      </c>
      <c r="N1109" s="116" t="s">
        <v>6025</v>
      </c>
      <c r="O1109" s="116" t="s">
        <v>23</v>
      </c>
      <c r="P1109" s="231"/>
      <c r="Q1109" s="485"/>
      <c r="R1109" s="232"/>
      <c r="S1109" s="30"/>
      <c r="T1109" s="30"/>
      <c r="U1109" s="233"/>
      <c r="V1109" s="30"/>
    </row>
    <row r="1110" spans="1:24" ht="45" customHeight="1">
      <c r="A1110" s="14">
        <v>1094</v>
      </c>
      <c r="B1110" s="136">
        <v>44504</v>
      </c>
      <c r="C1110" s="30"/>
      <c r="D1110" s="30" t="s">
        <v>34</v>
      </c>
      <c r="E1110" s="30" t="s">
        <v>8980</v>
      </c>
      <c r="F1110" s="311">
        <f>B1109+14</f>
        <v>44518</v>
      </c>
      <c r="G1110" s="311"/>
      <c r="H1110" s="238" t="s">
        <v>8981</v>
      </c>
      <c r="I1110" s="235" t="s">
        <v>6412</v>
      </c>
      <c r="J1110" s="181" t="s">
        <v>8982</v>
      </c>
      <c r="K1110" s="181" t="s">
        <v>964</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517</v>
      </c>
      <c r="F1111" s="311">
        <f>B1110+14</f>
        <v>44518</v>
      </c>
      <c r="G1111" s="311"/>
      <c r="H1111" s="238" t="s">
        <v>8983</v>
      </c>
      <c r="I1111" s="235" t="s">
        <v>6414</v>
      </c>
      <c r="J1111" s="181" t="s">
        <v>4329</v>
      </c>
      <c r="K1111" s="181" t="s">
        <v>409</v>
      </c>
      <c r="L1111" s="281"/>
      <c r="M1111" s="521" t="s">
        <v>8902</v>
      </c>
      <c r="N1111" s="116" t="s">
        <v>8984</v>
      </c>
      <c r="O1111" s="116" t="s">
        <v>23</v>
      </c>
      <c r="P1111" s="231"/>
      <c r="Q1111" s="485"/>
      <c r="R1111" s="232"/>
      <c r="S1111" s="30"/>
      <c r="T1111" s="30"/>
      <c r="U1111" s="233"/>
      <c r="V1111" s="30"/>
    </row>
    <row r="1112" spans="1:24" ht="45" customHeight="1">
      <c r="A1112" s="14">
        <v>1096</v>
      </c>
      <c r="B1112" s="136">
        <v>44507</v>
      </c>
      <c r="C1112" s="30"/>
      <c r="D1112" s="30" t="s">
        <v>31</v>
      </c>
      <c r="E1112" s="30" t="s">
        <v>123</v>
      </c>
      <c r="F1112" s="311">
        <f t="shared" ref="F1112:F1129" si="24">B1112+14</f>
        <v>44521</v>
      </c>
      <c r="G1112" s="311"/>
      <c r="H1112" s="238" t="s">
        <v>8985</v>
      </c>
      <c r="I1112" s="235" t="s">
        <v>6417</v>
      </c>
      <c r="J1112" s="181" t="s">
        <v>502</v>
      </c>
      <c r="K1112" s="181" t="s">
        <v>1097</v>
      </c>
      <c r="L1112" s="281"/>
      <c r="M1112" s="136" t="s">
        <v>8935</v>
      </c>
      <c r="N1112" s="98" t="s">
        <v>8986</v>
      </c>
      <c r="O1112" s="235" t="s">
        <v>31</v>
      </c>
      <c r="P1112" s="231" t="s">
        <v>5742</v>
      </c>
      <c r="Q1112" s="485" t="s">
        <v>195</v>
      </c>
      <c r="R1112" s="232"/>
      <c r="S1112" s="30"/>
      <c r="T1112" s="30"/>
      <c r="U1112" s="233"/>
      <c r="V1112" s="278"/>
      <c r="W1112" s="30"/>
      <c r="X1112" s="30"/>
    </row>
    <row r="1113" spans="1:24" ht="45" customHeight="1">
      <c r="A1113" s="45">
        <v>1097</v>
      </c>
      <c r="B1113" s="136">
        <v>44508</v>
      </c>
      <c r="C1113" s="30"/>
      <c r="D1113" s="30" t="s">
        <v>15</v>
      </c>
      <c r="E1113" s="30" t="s">
        <v>329</v>
      </c>
      <c r="F1113" s="311">
        <f t="shared" si="24"/>
        <v>44522</v>
      </c>
      <c r="G1113" s="311"/>
      <c r="H1113" s="238" t="s">
        <v>421</v>
      </c>
      <c r="I1113" s="235" t="s">
        <v>6410</v>
      </c>
      <c r="J1113" s="181" t="s">
        <v>125</v>
      </c>
      <c r="K1113" s="181" t="s">
        <v>121</v>
      </c>
      <c r="L1113" s="98" t="s">
        <v>8987</v>
      </c>
      <c r="M1113" s="136" t="s">
        <v>8988</v>
      </c>
      <c r="N1113" s="116" t="s">
        <v>8989</v>
      </c>
      <c r="O1113" s="116" t="s">
        <v>15</v>
      </c>
      <c r="P1113" s="14" t="s">
        <v>5476</v>
      </c>
      <c r="Q1113" s="426">
        <v>988060800</v>
      </c>
      <c r="R1113" s="232"/>
      <c r="S1113" s="30"/>
      <c r="T1113" s="30"/>
      <c r="U1113" s="233"/>
      <c r="V1113" s="30"/>
    </row>
    <row r="1114" spans="1:24" ht="45" customHeight="1">
      <c r="A1114" s="14">
        <v>1098</v>
      </c>
      <c r="B1114" s="136">
        <v>44508</v>
      </c>
      <c r="C1114" s="30"/>
      <c r="D1114" s="30" t="s">
        <v>27</v>
      </c>
      <c r="E1114" s="30" t="s">
        <v>356</v>
      </c>
      <c r="F1114" s="311">
        <f t="shared" si="24"/>
        <v>44522</v>
      </c>
      <c r="G1114" s="311"/>
      <c r="H1114" s="238" t="s">
        <v>8921</v>
      </c>
      <c r="I1114" s="235" t="s">
        <v>6411</v>
      </c>
      <c r="J1114" s="181" t="s">
        <v>125</v>
      </c>
      <c r="K1114" s="181" t="s">
        <v>121</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420</v>
      </c>
      <c r="F1115" s="311">
        <f t="shared" si="24"/>
        <v>44522</v>
      </c>
      <c r="G1115" s="311"/>
      <c r="H1115" s="238" t="s">
        <v>8990</v>
      </c>
      <c r="I1115" s="235" t="s">
        <v>6409</v>
      </c>
      <c r="J1115" s="181" t="s">
        <v>316</v>
      </c>
      <c r="K1115" s="181" t="s">
        <v>964</v>
      </c>
      <c r="L1115" s="281" t="s">
        <v>8991</v>
      </c>
      <c r="M1115" s="521" t="s">
        <v>8988</v>
      </c>
      <c r="N1115" s="116" t="s">
        <v>8992</v>
      </c>
      <c r="O1115" s="235"/>
      <c r="P1115" s="231"/>
      <c r="Q1115" s="485"/>
      <c r="R1115" s="232"/>
      <c r="S1115" s="30"/>
      <c r="T1115" s="30"/>
      <c r="U1115" s="233"/>
      <c r="V1115" s="30"/>
    </row>
    <row r="1116" spans="1:24" ht="45" customHeight="1">
      <c r="A1116" s="30">
        <v>1100</v>
      </c>
      <c r="B1116" s="136">
        <v>44509</v>
      </c>
      <c r="C1116" s="30"/>
      <c r="D1116" s="30" t="s">
        <v>23</v>
      </c>
      <c r="E1116" s="30" t="s">
        <v>154</v>
      </c>
      <c r="F1116" s="311">
        <f t="shared" si="24"/>
        <v>44523</v>
      </c>
      <c r="G1116" s="311"/>
      <c r="H1116" s="238" t="s">
        <v>155</v>
      </c>
      <c r="I1116" s="235" t="s">
        <v>6416</v>
      </c>
      <c r="J1116" s="181" t="s">
        <v>125</v>
      </c>
      <c r="K1116" s="181" t="s">
        <v>121</v>
      </c>
      <c r="L1116" s="281"/>
      <c r="M1116" s="521" t="s">
        <v>8935</v>
      </c>
      <c r="N1116" s="116" t="s">
        <v>8993</v>
      </c>
      <c r="O1116" s="116" t="s">
        <v>23</v>
      </c>
      <c r="P1116" s="231"/>
      <c r="Q1116" s="485"/>
      <c r="R1116" s="232"/>
      <c r="S1116" s="30"/>
      <c r="T1116" s="30"/>
      <c r="U1116" s="233"/>
      <c r="V1116" s="30"/>
    </row>
    <row r="1117" spans="1:24" ht="45" customHeight="1">
      <c r="A1117" s="30">
        <v>1101</v>
      </c>
      <c r="B1117" s="136">
        <v>44510</v>
      </c>
      <c r="C1117" s="30"/>
      <c r="D1117" s="30" t="s">
        <v>23</v>
      </c>
      <c r="E1117" s="30" t="s">
        <v>8994</v>
      </c>
      <c r="F1117" s="311">
        <f t="shared" si="24"/>
        <v>44524</v>
      </c>
      <c r="G1117" s="311"/>
      <c r="H1117" s="238" t="s">
        <v>8995</v>
      </c>
      <c r="I1117" s="235" t="s">
        <v>6411</v>
      </c>
      <c r="J1117" s="181" t="s">
        <v>8996</v>
      </c>
      <c r="K1117" s="181" t="s">
        <v>6357</v>
      </c>
      <c r="L1117" s="281" t="s">
        <v>355</v>
      </c>
      <c r="M1117" s="136" t="s">
        <v>355</v>
      </c>
      <c r="N1117" s="136" t="s">
        <v>355</v>
      </c>
      <c r="O1117" s="235"/>
      <c r="P1117" s="231"/>
      <c r="Q1117" s="485"/>
      <c r="R1117" s="232"/>
      <c r="S1117" s="30"/>
      <c r="T1117" s="30"/>
      <c r="U1117" s="233"/>
      <c r="V1117" s="30"/>
    </row>
    <row r="1118" spans="1:24" ht="81.75" customHeight="1">
      <c r="A1118" s="30">
        <v>1102</v>
      </c>
      <c r="B1118" s="136">
        <v>44510</v>
      </c>
      <c r="C1118" s="30"/>
      <c r="D1118" s="30" t="s">
        <v>31</v>
      </c>
      <c r="E1118" s="30" t="s">
        <v>8997</v>
      </c>
      <c r="F1118" s="311">
        <f t="shared" si="24"/>
        <v>44524</v>
      </c>
      <c r="G1118" s="311"/>
      <c r="H1118" s="238" t="s">
        <v>8998</v>
      </c>
      <c r="I1118" s="235" t="s">
        <v>6412</v>
      </c>
      <c r="J1118" s="181" t="s">
        <v>8453</v>
      </c>
      <c r="K1118" s="181" t="s">
        <v>407</v>
      </c>
      <c r="L1118" s="281"/>
      <c r="M1118" s="606" t="s">
        <v>8999</v>
      </c>
      <c r="N1118" s="98" t="s">
        <v>908</v>
      </c>
      <c r="O1118" s="235" t="s">
        <v>31</v>
      </c>
      <c r="P1118" s="231" t="s">
        <v>4429</v>
      </c>
      <c r="Q1118" s="485" t="s">
        <v>195</v>
      </c>
      <c r="R1118" s="232"/>
      <c r="S1118" s="30"/>
      <c r="T1118" s="30"/>
      <c r="U1118" s="233"/>
      <c r="V1118" s="278"/>
      <c r="W1118" s="30"/>
      <c r="X1118" s="30"/>
    </row>
    <row r="1119" spans="1:24" ht="79.5" customHeight="1">
      <c r="A1119" s="30">
        <v>1103</v>
      </c>
      <c r="B1119" s="136">
        <v>44510</v>
      </c>
      <c r="C1119" s="30"/>
      <c r="D1119" s="30" t="s">
        <v>31</v>
      </c>
      <c r="E1119" s="30" t="s">
        <v>9000</v>
      </c>
      <c r="F1119" s="311">
        <f t="shared" si="24"/>
        <v>44524</v>
      </c>
      <c r="G1119" s="311"/>
      <c r="H1119" s="238" t="s">
        <v>8998</v>
      </c>
      <c r="I1119" s="235" t="s">
        <v>6412</v>
      </c>
      <c r="J1119" s="181" t="s">
        <v>8453</v>
      </c>
      <c r="K1119" s="181" t="s">
        <v>407</v>
      </c>
      <c r="L1119" s="281"/>
      <c r="M1119" s="606" t="s">
        <v>8999</v>
      </c>
      <c r="N1119" s="98" t="s">
        <v>9001</v>
      </c>
      <c r="O1119" s="235" t="s">
        <v>31</v>
      </c>
      <c r="P1119" s="231" t="s">
        <v>4429</v>
      </c>
      <c r="Q1119" s="485" t="s">
        <v>195</v>
      </c>
      <c r="R1119" s="232"/>
      <c r="S1119" s="30"/>
      <c r="T1119" s="30"/>
      <c r="U1119" s="233"/>
      <c r="V1119" s="278"/>
      <c r="W1119" s="30"/>
      <c r="X1119" s="30"/>
    </row>
    <row r="1120" spans="1:24" ht="79.5" customHeight="1">
      <c r="A1120" s="30">
        <v>1104</v>
      </c>
      <c r="B1120" s="136">
        <v>44511</v>
      </c>
      <c r="C1120" s="30"/>
      <c r="D1120" s="30" t="s">
        <v>31</v>
      </c>
      <c r="E1120" s="30" t="s">
        <v>9002</v>
      </c>
      <c r="F1120" s="311">
        <f t="shared" si="24"/>
        <v>44525</v>
      </c>
      <c r="G1120" s="311"/>
      <c r="H1120" s="238" t="s">
        <v>8998</v>
      </c>
      <c r="I1120" s="235" t="s">
        <v>6412</v>
      </c>
      <c r="J1120" s="181" t="s">
        <v>8453</v>
      </c>
      <c r="K1120" s="181" t="s">
        <v>407</v>
      </c>
      <c r="L1120" s="281"/>
      <c r="M1120" s="606" t="s">
        <v>8999</v>
      </c>
      <c r="N1120" s="98" t="s">
        <v>3431</v>
      </c>
      <c r="O1120" s="235" t="s">
        <v>31</v>
      </c>
      <c r="P1120" s="231" t="s">
        <v>4429</v>
      </c>
      <c r="Q1120" s="485" t="s">
        <v>195</v>
      </c>
      <c r="R1120" s="232"/>
      <c r="S1120" s="30"/>
      <c r="T1120" s="30"/>
      <c r="U1120" s="233"/>
      <c r="V1120" s="278"/>
      <c r="W1120" s="30"/>
      <c r="X1120" s="30"/>
    </row>
    <row r="1121" spans="1:24" ht="45" customHeight="1">
      <c r="A1121" s="35">
        <v>1105</v>
      </c>
      <c r="B1121" s="136">
        <v>44515</v>
      </c>
      <c r="C1121" s="35"/>
      <c r="D1121" s="35" t="s">
        <v>5</v>
      </c>
      <c r="E1121" s="149" t="s">
        <v>163</v>
      </c>
      <c r="F1121" s="311">
        <f t="shared" si="24"/>
        <v>44529</v>
      </c>
      <c r="G1121" s="396"/>
      <c r="H1121" s="320" t="s">
        <v>164</v>
      </c>
      <c r="I1121" s="537" t="s">
        <v>6410</v>
      </c>
      <c r="J1121" s="242" t="s">
        <v>125</v>
      </c>
      <c r="K1121" s="242" t="s">
        <v>121</v>
      </c>
      <c r="L1121" s="98" t="s">
        <v>9003</v>
      </c>
      <c r="M1121" s="136" t="s">
        <v>9004</v>
      </c>
      <c r="N1121" s="98" t="s">
        <v>9005</v>
      </c>
      <c r="O1121" s="192" t="s">
        <v>5</v>
      </c>
      <c r="P1121" s="231" t="s">
        <v>4327</v>
      </c>
      <c r="Q1121" s="426">
        <v>1402912500</v>
      </c>
      <c r="R1121" s="232"/>
      <c r="S1121" s="30"/>
      <c r="T1121" s="30"/>
      <c r="U1121" s="233"/>
      <c r="V1121" s="30"/>
    </row>
    <row r="1122" spans="1:24" ht="45" customHeight="1">
      <c r="A1122" s="35">
        <v>1106</v>
      </c>
      <c r="B1122" s="318">
        <v>44516</v>
      </c>
      <c r="C1122" s="35"/>
      <c r="D1122" s="35" t="s">
        <v>10</v>
      </c>
      <c r="E1122" s="35" t="s">
        <v>2887</v>
      </c>
      <c r="F1122" s="396">
        <f t="shared" si="24"/>
        <v>44530</v>
      </c>
      <c r="G1122" s="396"/>
      <c r="H1122" s="320" t="s">
        <v>9006</v>
      </c>
      <c r="I1122" s="537" t="s">
        <v>6408</v>
      </c>
      <c r="J1122" s="537" t="s">
        <v>125</v>
      </c>
      <c r="K1122" s="537" t="s">
        <v>121</v>
      </c>
      <c r="L1122" s="116" t="s">
        <v>9007</v>
      </c>
      <c r="M1122" s="136" t="s">
        <v>9008</v>
      </c>
      <c r="N1122" s="116" t="s">
        <v>9009</v>
      </c>
      <c r="O1122" s="113" t="s">
        <v>10</v>
      </c>
      <c r="P1122" s="246" t="s">
        <v>4327</v>
      </c>
      <c r="Q1122" s="551">
        <v>1707720000</v>
      </c>
      <c r="R1122" s="243"/>
      <c r="S1122" s="35"/>
      <c r="T1122" s="35"/>
      <c r="U1122" s="321"/>
      <c r="V1122" s="604"/>
      <c r="W1122" s="35"/>
      <c r="X1122" s="35"/>
    </row>
    <row r="1123" spans="1:24" ht="45" customHeight="1">
      <c r="A1123" s="30">
        <v>1107</v>
      </c>
      <c r="B1123" s="318">
        <v>44516</v>
      </c>
      <c r="C1123" s="30"/>
      <c r="D1123" s="30" t="s">
        <v>31</v>
      </c>
      <c r="E1123" s="30" t="s">
        <v>9010</v>
      </c>
      <c r="F1123" s="396">
        <f t="shared" si="24"/>
        <v>44530</v>
      </c>
      <c r="G1123" s="311"/>
      <c r="H1123" s="238" t="s">
        <v>9011</v>
      </c>
      <c r="I1123" s="235" t="s">
        <v>6409</v>
      </c>
      <c r="J1123" s="181" t="s">
        <v>944</v>
      </c>
      <c r="K1123" s="181" t="s">
        <v>841</v>
      </c>
      <c r="L1123" s="98" t="s">
        <v>9012</v>
      </c>
      <c r="M1123" s="136" t="s">
        <v>9013</v>
      </c>
      <c r="N1123" s="98" t="s">
        <v>9014</v>
      </c>
      <c r="O1123" s="235" t="s">
        <v>31</v>
      </c>
      <c r="P1123" s="231" t="s">
        <v>5476</v>
      </c>
      <c r="Q1123" s="485">
        <v>176000000</v>
      </c>
      <c r="R1123" s="232" t="s">
        <v>5634</v>
      </c>
      <c r="S1123" s="30"/>
      <c r="T1123" s="278"/>
      <c r="U1123" s="233"/>
      <c r="V1123" s="278"/>
      <c r="W1123" s="30"/>
      <c r="X1123" s="30"/>
    </row>
    <row r="1124" spans="1:24" ht="63" customHeight="1">
      <c r="A1124" s="30">
        <v>1108</v>
      </c>
      <c r="B1124" s="318">
        <v>44517</v>
      </c>
      <c r="C1124" s="30"/>
      <c r="D1124" s="30" t="s">
        <v>5</v>
      </c>
      <c r="E1124" s="30" t="s">
        <v>180</v>
      </c>
      <c r="F1124" s="396">
        <f t="shared" si="24"/>
        <v>44531</v>
      </c>
      <c r="G1124" s="311"/>
      <c r="H1124" s="238" t="s">
        <v>9015</v>
      </c>
      <c r="I1124" s="235" t="s">
        <v>6414</v>
      </c>
      <c r="J1124" s="181" t="s">
        <v>9016</v>
      </c>
      <c r="K1124" s="181" t="s">
        <v>1097</v>
      </c>
      <c r="L1124" s="98" t="s">
        <v>3493</v>
      </c>
      <c r="M1124" s="136" t="s">
        <v>9013</v>
      </c>
      <c r="N1124" s="98" t="s">
        <v>9017</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784</v>
      </c>
      <c r="F1125" s="396">
        <f t="shared" si="24"/>
        <v>44531</v>
      </c>
      <c r="G1125" s="311"/>
      <c r="H1125" s="238" t="s">
        <v>9018</v>
      </c>
      <c r="I1125" s="235" t="s">
        <v>6411</v>
      </c>
      <c r="J1125" s="181" t="s">
        <v>9019</v>
      </c>
      <c r="K1125" s="181" t="s">
        <v>409</v>
      </c>
      <c r="L1125" s="98" t="s">
        <v>9020</v>
      </c>
      <c r="M1125" s="136" t="s">
        <v>9021</v>
      </c>
      <c r="N1125" s="116" t="s">
        <v>9022</v>
      </c>
      <c r="O1125" s="116" t="s">
        <v>15</v>
      </c>
      <c r="P1125" s="98">
        <v>0</v>
      </c>
      <c r="Q1125" s="485"/>
      <c r="R1125" s="232"/>
      <c r="S1125" s="30"/>
      <c r="T1125" s="278"/>
      <c r="U1125" s="233"/>
      <c r="V1125" s="30"/>
      <c r="W1125" s="30"/>
      <c r="X1125" s="30"/>
    </row>
    <row r="1126" spans="1:24" ht="66" customHeight="1">
      <c r="A1126" s="30">
        <v>1110</v>
      </c>
      <c r="B1126" s="318">
        <v>44517</v>
      </c>
      <c r="C1126" s="30"/>
      <c r="D1126" s="30" t="s">
        <v>31</v>
      </c>
      <c r="E1126" s="30" t="s">
        <v>9023</v>
      </c>
      <c r="F1126" s="396">
        <f t="shared" si="24"/>
        <v>44531</v>
      </c>
      <c r="G1126" s="311"/>
      <c r="H1126" s="238" t="s">
        <v>9024</v>
      </c>
      <c r="I1126" s="235" t="s">
        <v>6412</v>
      </c>
      <c r="J1126" s="181" t="s">
        <v>944</v>
      </c>
      <c r="K1126" s="181" t="s">
        <v>841</v>
      </c>
      <c r="L1126" s="281"/>
      <c r="M1126" s="136" t="s">
        <v>9025</v>
      </c>
      <c r="N1126" s="98" t="s">
        <v>9026</v>
      </c>
      <c r="O1126" s="235" t="s">
        <v>31</v>
      </c>
      <c r="P1126" s="231" t="s">
        <v>5476</v>
      </c>
      <c r="Q1126" s="485">
        <v>956447866100</v>
      </c>
      <c r="R1126" s="232"/>
      <c r="S1126" s="30"/>
      <c r="T1126" s="278"/>
      <c r="U1126" s="233"/>
      <c r="V1126" s="30"/>
      <c r="W1126" s="30"/>
      <c r="X1126" s="30"/>
    </row>
    <row r="1127" spans="1:24" ht="45" customHeight="1">
      <c r="A1127" s="30">
        <v>1111</v>
      </c>
      <c r="B1127" s="318">
        <v>44517</v>
      </c>
      <c r="C1127" s="30"/>
      <c r="D1127" s="30" t="s">
        <v>5</v>
      </c>
      <c r="E1127" s="30" t="s">
        <v>490</v>
      </c>
      <c r="F1127" s="396">
        <f t="shared" si="24"/>
        <v>44531</v>
      </c>
      <c r="G1127" s="311"/>
      <c r="H1127" s="238" t="s">
        <v>9027</v>
      </c>
      <c r="I1127" s="235" t="s">
        <v>6412</v>
      </c>
      <c r="J1127" s="181" t="s">
        <v>9028</v>
      </c>
      <c r="K1127" s="181" t="s">
        <v>9029</v>
      </c>
      <c r="L1127" s="281"/>
      <c r="M1127" s="136" t="s">
        <v>9021</v>
      </c>
      <c r="N1127" s="98" t="s">
        <v>9030</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236</v>
      </c>
      <c r="F1128" s="396">
        <f t="shared" si="24"/>
        <v>44531</v>
      </c>
      <c r="G1128" s="311"/>
      <c r="H1128" s="238" t="s">
        <v>9031</v>
      </c>
      <c r="I1128" s="235" t="s">
        <v>6414</v>
      </c>
      <c r="J1128" s="181" t="s">
        <v>944</v>
      </c>
      <c r="K1128" s="181" t="s">
        <v>841</v>
      </c>
      <c r="L1128" s="98" t="s">
        <v>9032</v>
      </c>
      <c r="M1128" s="136" t="s">
        <v>9013</v>
      </c>
      <c r="N1128" s="98" t="s">
        <v>6094</v>
      </c>
      <c r="O1128" s="116" t="s">
        <v>15</v>
      </c>
      <c r="P1128" s="231" t="s">
        <v>5476</v>
      </c>
      <c r="Q1128" s="485">
        <v>297777000</v>
      </c>
      <c r="R1128" s="232"/>
      <c r="S1128" s="30"/>
      <c r="T1128" s="278"/>
      <c r="U1128" s="233"/>
      <c r="V1128" s="30"/>
      <c r="W1128" s="30"/>
      <c r="X1128" s="30"/>
    </row>
    <row r="1129" spans="1:24" ht="68.25" customHeight="1">
      <c r="A1129" s="30">
        <v>1113</v>
      </c>
      <c r="B1129" s="318">
        <v>44517</v>
      </c>
      <c r="C1129" s="30"/>
      <c r="D1129" s="30" t="s">
        <v>31</v>
      </c>
      <c r="E1129" s="30" t="s">
        <v>2306</v>
      </c>
      <c r="F1129" s="396">
        <f t="shared" si="24"/>
        <v>44531</v>
      </c>
      <c r="G1129" s="311"/>
      <c r="H1129" s="238" t="s">
        <v>8915</v>
      </c>
      <c r="I1129" s="235" t="s">
        <v>6416</v>
      </c>
      <c r="J1129" s="181" t="s">
        <v>944</v>
      </c>
      <c r="K1129" s="181" t="s">
        <v>841</v>
      </c>
      <c r="L1129" s="281"/>
      <c r="M1129" s="136" t="s">
        <v>9025</v>
      </c>
      <c r="N1129" s="98" t="s">
        <v>9033</v>
      </c>
      <c r="O1129" s="235" t="s">
        <v>31</v>
      </c>
      <c r="P1129" s="231" t="s">
        <v>5476</v>
      </c>
      <c r="Q1129" s="485">
        <v>223850000</v>
      </c>
      <c r="R1129" s="232"/>
      <c r="S1129" s="30"/>
      <c r="T1129" s="278"/>
      <c r="U1129" s="233"/>
      <c r="V1129" s="30"/>
      <c r="W1129" s="30"/>
      <c r="X1129" s="30"/>
    </row>
    <row r="1130" spans="1:24" ht="45" customHeight="1">
      <c r="A1130" s="30">
        <v>1114</v>
      </c>
      <c r="B1130" s="318">
        <v>44518</v>
      </c>
      <c r="C1130" s="30"/>
      <c r="D1130" s="30" t="s">
        <v>15</v>
      </c>
      <c r="E1130" s="30" t="s">
        <v>9034</v>
      </c>
      <c r="F1130" s="396">
        <f t="shared" ref="F1130:F1144" si="25">B1130+14</f>
        <v>44532</v>
      </c>
      <c r="G1130" s="311"/>
      <c r="H1130" s="238" t="s">
        <v>421</v>
      </c>
      <c r="I1130" s="235" t="s">
        <v>6410</v>
      </c>
      <c r="J1130" s="181" t="s">
        <v>125</v>
      </c>
      <c r="K1130" s="181" t="s">
        <v>121</v>
      </c>
      <c r="L1130" s="98" t="s">
        <v>8987</v>
      </c>
      <c r="M1130" s="136" t="s">
        <v>8988</v>
      </c>
      <c r="N1130" s="116" t="s">
        <v>8989</v>
      </c>
      <c r="O1130" s="116" t="s">
        <v>15</v>
      </c>
      <c r="P1130" s="14" t="s">
        <v>5476</v>
      </c>
      <c r="Q1130" s="426">
        <v>988060800</v>
      </c>
      <c r="R1130" s="232"/>
      <c r="S1130" s="30"/>
      <c r="T1130" s="278"/>
      <c r="U1130" s="233"/>
      <c r="V1130" s="30"/>
      <c r="W1130" s="30"/>
      <c r="X1130" s="30"/>
    </row>
    <row r="1131" spans="1:24" ht="45" customHeight="1">
      <c r="A1131" s="30">
        <v>1115</v>
      </c>
      <c r="B1131" s="318">
        <v>44518</v>
      </c>
      <c r="C1131" s="30"/>
      <c r="D1131" s="30" t="s">
        <v>31</v>
      </c>
      <c r="E1131" s="30" t="s">
        <v>9035</v>
      </c>
      <c r="F1131" s="396">
        <f t="shared" si="25"/>
        <v>44532</v>
      </c>
      <c r="G1131" s="311"/>
      <c r="H1131" s="238" t="s">
        <v>9036</v>
      </c>
      <c r="I1131" s="235" t="s">
        <v>6412</v>
      </c>
      <c r="J1131" s="181" t="s">
        <v>944</v>
      </c>
      <c r="K1131" s="181" t="s">
        <v>841</v>
      </c>
      <c r="L1131" s="281"/>
      <c r="M1131" s="136" t="s">
        <v>9025</v>
      </c>
      <c r="N1131" s="98" t="s">
        <v>9037</v>
      </c>
      <c r="O1131" s="235" t="s">
        <v>31</v>
      </c>
      <c r="P1131" s="231" t="s">
        <v>5476</v>
      </c>
      <c r="Q1131" s="485">
        <v>550000000</v>
      </c>
      <c r="R1131" s="232"/>
      <c r="S1131" s="30"/>
      <c r="T1131" s="278"/>
      <c r="U1131" s="233"/>
      <c r="V1131" s="30"/>
      <c r="W1131" s="30"/>
      <c r="X1131" s="30"/>
    </row>
    <row r="1132" spans="1:24" ht="45" customHeight="1">
      <c r="A1132" s="30">
        <v>1116</v>
      </c>
      <c r="B1132" s="318">
        <v>44518</v>
      </c>
      <c r="C1132" s="35"/>
      <c r="D1132" s="35" t="s">
        <v>27</v>
      </c>
      <c r="E1132" s="35" t="s">
        <v>315</v>
      </c>
      <c r="F1132" s="396">
        <f t="shared" si="25"/>
        <v>44532</v>
      </c>
      <c r="G1132" s="396"/>
      <c r="H1132" s="320" t="s">
        <v>9038</v>
      </c>
      <c r="I1132" s="537" t="s">
        <v>6409</v>
      </c>
      <c r="J1132" s="242" t="s">
        <v>435</v>
      </c>
      <c r="K1132" s="242" t="s">
        <v>409</v>
      </c>
      <c r="L1132" s="565" t="s">
        <v>9039</v>
      </c>
      <c r="M1132" s="318" t="s">
        <v>9013</v>
      </c>
      <c r="N1132" s="565" t="s">
        <v>9040</v>
      </c>
      <c r="O1132" s="116" t="s">
        <v>27</v>
      </c>
      <c r="P1132" s="246" t="s">
        <v>9041</v>
      </c>
      <c r="Q1132" s="551">
        <v>60000000</v>
      </c>
      <c r="R1132" s="243" t="s">
        <v>14</v>
      </c>
      <c r="S1132" s="35"/>
      <c r="T1132" s="604"/>
      <c r="U1132" s="321"/>
      <c r="V1132" s="35"/>
      <c r="W1132" s="35"/>
      <c r="X1132" s="35"/>
    </row>
    <row r="1133" spans="1:24" ht="45" customHeight="1">
      <c r="A1133" s="30">
        <v>1117</v>
      </c>
      <c r="B1133" s="318">
        <v>44519</v>
      </c>
      <c r="C1133" s="30"/>
      <c r="D1133" s="30" t="s">
        <v>10</v>
      </c>
      <c r="E1133" s="30" t="s">
        <v>298</v>
      </c>
      <c r="F1133" s="396">
        <f t="shared" si="25"/>
        <v>44533</v>
      </c>
      <c r="G1133" s="311"/>
      <c r="H1133" s="238" t="s">
        <v>9042</v>
      </c>
      <c r="I1133" s="235" t="s">
        <v>6409</v>
      </c>
      <c r="J1133" s="181" t="s">
        <v>9019</v>
      </c>
      <c r="K1133" s="242" t="s">
        <v>409</v>
      </c>
      <c r="L1133" s="116" t="s">
        <v>9043</v>
      </c>
      <c r="M1133" s="136" t="s">
        <v>9013</v>
      </c>
      <c r="N1133" s="116" t="s">
        <v>9044</v>
      </c>
      <c r="O1133" s="113" t="s">
        <v>10</v>
      </c>
      <c r="P1133" s="231" t="s">
        <v>5214</v>
      </c>
      <c r="Q1133" s="485">
        <v>40000000</v>
      </c>
      <c r="R1133" s="232"/>
      <c r="S1133" s="30"/>
      <c r="T1133" s="30"/>
      <c r="U1133" s="233"/>
      <c r="V1133" s="30"/>
      <c r="W1133" s="30"/>
      <c r="X1133" s="30"/>
    </row>
    <row r="1134" spans="1:24" ht="45" customHeight="1">
      <c r="A1134" s="30">
        <v>1118</v>
      </c>
      <c r="B1134" s="318">
        <v>44519</v>
      </c>
      <c r="C1134" s="30"/>
      <c r="D1134" s="30" t="s">
        <v>27</v>
      </c>
      <c r="E1134" s="30" t="s">
        <v>9045</v>
      </c>
      <c r="F1134" s="396">
        <f t="shared" si="25"/>
        <v>44533</v>
      </c>
      <c r="G1134" s="311"/>
      <c r="H1134" s="238" t="s">
        <v>9036</v>
      </c>
      <c r="I1134" s="235" t="s">
        <v>6408</v>
      </c>
      <c r="J1134" s="181" t="s">
        <v>944</v>
      </c>
      <c r="K1134" s="181" t="s">
        <v>841</v>
      </c>
      <c r="L1134" s="117" t="s">
        <v>9046</v>
      </c>
      <c r="M1134" s="318" t="s">
        <v>9047</v>
      </c>
      <c r="N1134" s="117" t="s">
        <v>9048</v>
      </c>
      <c r="O1134" s="116" t="s">
        <v>27</v>
      </c>
      <c r="P1134" s="231" t="s">
        <v>4703</v>
      </c>
      <c r="Q1134" s="485">
        <v>550000000</v>
      </c>
      <c r="R1134" s="232"/>
      <c r="S1134" s="30"/>
      <c r="T1134" s="30"/>
      <c r="U1134" s="233"/>
      <c r="V1134" s="30"/>
      <c r="W1134" s="30"/>
      <c r="X1134" s="30"/>
    </row>
    <row r="1135" spans="1:24" ht="45" customHeight="1">
      <c r="A1135" s="30">
        <v>1119</v>
      </c>
      <c r="B1135" s="318">
        <v>44522</v>
      </c>
      <c r="C1135" s="30"/>
      <c r="D1135" s="30" t="s">
        <v>5</v>
      </c>
      <c r="E1135" s="30" t="s">
        <v>9049</v>
      </c>
      <c r="F1135" s="396">
        <f t="shared" si="25"/>
        <v>44536</v>
      </c>
      <c r="G1135" s="311"/>
      <c r="H1135" s="238" t="s">
        <v>162</v>
      </c>
      <c r="I1135" s="235" t="s">
        <v>6408</v>
      </c>
      <c r="J1135" s="181" t="s">
        <v>125</v>
      </c>
      <c r="K1135" s="181" t="s">
        <v>121</v>
      </c>
      <c r="L1135" s="98" t="s">
        <v>9050</v>
      </c>
      <c r="M1135" s="136" t="s">
        <v>9051</v>
      </c>
      <c r="N1135" s="98" t="s">
        <v>9052</v>
      </c>
      <c r="O1135" s="192" t="s">
        <v>5</v>
      </c>
      <c r="P1135" s="231" t="s">
        <v>4327</v>
      </c>
      <c r="Q1135" s="485"/>
      <c r="R1135" s="232"/>
      <c r="S1135" s="30"/>
      <c r="T1135" s="30"/>
      <c r="U1135" s="233"/>
      <c r="V1135" s="30"/>
      <c r="W1135" s="30"/>
      <c r="X1135" s="30"/>
    </row>
    <row r="1136" spans="1:24" ht="45" customHeight="1">
      <c r="A1136" s="30">
        <v>1120</v>
      </c>
      <c r="B1136" s="318">
        <v>44522</v>
      </c>
      <c r="C1136" s="30"/>
      <c r="D1136" s="30" t="s">
        <v>15</v>
      </c>
      <c r="E1136" s="30" t="s">
        <v>174</v>
      </c>
      <c r="F1136" s="396">
        <f t="shared" si="25"/>
        <v>44536</v>
      </c>
      <c r="G1136" s="311"/>
      <c r="H1136" s="238" t="s">
        <v>9053</v>
      </c>
      <c r="I1136" s="235" t="s">
        <v>6409</v>
      </c>
      <c r="J1136" s="181" t="s">
        <v>578</v>
      </c>
      <c r="K1136" s="181" t="s">
        <v>511</v>
      </c>
      <c r="L1136" s="98" t="s">
        <v>9054</v>
      </c>
      <c r="M1136" s="136" t="s">
        <v>9055</v>
      </c>
      <c r="N1136" s="116" t="s">
        <v>9056</v>
      </c>
      <c r="O1136" s="116" t="s">
        <v>15</v>
      </c>
      <c r="P1136" s="231" t="s">
        <v>4332</v>
      </c>
      <c r="Q1136" s="485">
        <v>35000000</v>
      </c>
      <c r="R1136" s="232"/>
      <c r="S1136" s="30"/>
      <c r="T1136" s="30"/>
      <c r="U1136" s="233"/>
      <c r="V1136" s="30"/>
      <c r="W1136" s="30"/>
      <c r="X1136" s="30"/>
    </row>
    <row r="1137" spans="1:24" ht="45" customHeight="1">
      <c r="A1137" s="30">
        <v>1121</v>
      </c>
      <c r="B1137" s="318">
        <v>44522</v>
      </c>
      <c r="C1137" s="30"/>
      <c r="D1137" s="30" t="s">
        <v>27</v>
      </c>
      <c r="E1137" s="30" t="s">
        <v>9057</v>
      </c>
      <c r="F1137" s="396">
        <f t="shared" si="25"/>
        <v>44536</v>
      </c>
      <c r="G1137" s="311"/>
      <c r="H1137" s="238" t="s">
        <v>8460</v>
      </c>
      <c r="I1137" s="235" t="s">
        <v>6412</v>
      </c>
      <c r="J1137" s="181" t="s">
        <v>6553</v>
      </c>
      <c r="K1137" s="181" t="s">
        <v>5912</v>
      </c>
      <c r="L1137" s="117"/>
      <c r="M1137" s="136" t="s">
        <v>9021</v>
      </c>
      <c r="N1137" s="117" t="s">
        <v>9058</v>
      </c>
      <c r="O1137" s="116" t="s">
        <v>27</v>
      </c>
      <c r="P1137" s="231" t="s">
        <v>816</v>
      </c>
      <c r="Q1137" s="485">
        <v>1070000000</v>
      </c>
      <c r="R1137" s="232"/>
      <c r="S1137" s="30"/>
      <c r="T1137" s="30"/>
      <c r="U1137" s="233"/>
      <c r="V1137" s="30"/>
      <c r="W1137" s="30"/>
      <c r="X1137" s="30"/>
    </row>
    <row r="1138" spans="1:24" ht="45" customHeight="1">
      <c r="A1138" s="30">
        <v>1122</v>
      </c>
      <c r="B1138" s="318">
        <v>44523</v>
      </c>
      <c r="C1138" s="30"/>
      <c r="D1138" s="30" t="s">
        <v>23</v>
      </c>
      <c r="E1138" s="30" t="s">
        <v>4083</v>
      </c>
      <c r="F1138" s="396">
        <f t="shared" si="25"/>
        <v>44537</v>
      </c>
      <c r="G1138" s="311"/>
      <c r="H1138" s="238" t="s">
        <v>9059</v>
      </c>
      <c r="I1138" s="235" t="s">
        <v>6408</v>
      </c>
      <c r="J1138" s="181" t="s">
        <v>9060</v>
      </c>
      <c r="K1138" s="181" t="s">
        <v>1097</v>
      </c>
      <c r="L1138" s="116" t="s">
        <v>9061</v>
      </c>
      <c r="M1138" s="521" t="s">
        <v>9013</v>
      </c>
      <c r="N1138" s="116" t="s">
        <v>9062</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365</v>
      </c>
      <c r="F1139" s="396">
        <f t="shared" si="25"/>
        <v>44537</v>
      </c>
      <c r="G1139" s="311"/>
      <c r="H1139" s="238" t="s">
        <v>9063</v>
      </c>
      <c r="I1139" s="235" t="s">
        <v>6412</v>
      </c>
      <c r="J1139" s="181" t="s">
        <v>522</v>
      </c>
      <c r="K1139" s="181" t="s">
        <v>407</v>
      </c>
      <c r="L1139" s="281"/>
      <c r="M1139" s="136" t="s">
        <v>9004</v>
      </c>
      <c r="N1139" s="116" t="s">
        <v>9064</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192</v>
      </c>
      <c r="F1140" s="396">
        <f t="shared" si="25"/>
        <v>44537</v>
      </c>
      <c r="G1140" s="311"/>
      <c r="H1140" s="238" t="s">
        <v>8191</v>
      </c>
      <c r="I1140" s="235" t="s">
        <v>6408</v>
      </c>
      <c r="J1140" s="181" t="s">
        <v>3839</v>
      </c>
      <c r="K1140" s="181" t="s">
        <v>6537</v>
      </c>
      <c r="L1140" s="98" t="s">
        <v>9065</v>
      </c>
      <c r="M1140" s="136" t="s">
        <v>9066</v>
      </c>
      <c r="N1140" s="98" t="s">
        <v>3622</v>
      </c>
      <c r="O1140" s="192" t="s">
        <v>5</v>
      </c>
      <c r="P1140" s="231" t="s">
        <v>4429</v>
      </c>
      <c r="Q1140" s="485">
        <v>1200000000</v>
      </c>
      <c r="R1140" s="232"/>
      <c r="S1140" s="30"/>
      <c r="T1140" s="30"/>
      <c r="U1140" s="233"/>
      <c r="V1140" s="30"/>
      <c r="W1140" s="30"/>
      <c r="X1140" s="30"/>
    </row>
    <row r="1141" spans="1:24" ht="45" customHeight="1">
      <c r="A1141" s="30">
        <v>1125</v>
      </c>
      <c r="B1141" s="318">
        <v>44524</v>
      </c>
      <c r="C1141" s="30"/>
      <c r="D1141" s="30" t="s">
        <v>23</v>
      </c>
      <c r="E1141" s="19" t="s">
        <v>356</v>
      </c>
      <c r="F1141" s="396">
        <f t="shared" si="25"/>
        <v>44538</v>
      </c>
      <c r="G1141" s="311"/>
      <c r="H1141" s="238" t="s">
        <v>377</v>
      </c>
      <c r="I1141" s="235" t="s">
        <v>6409</v>
      </c>
      <c r="J1141" s="181" t="s">
        <v>125</v>
      </c>
      <c r="K1141" s="181" t="s">
        <v>121</v>
      </c>
      <c r="L1141" s="116" t="s">
        <v>9067</v>
      </c>
      <c r="M1141" s="136" t="s">
        <v>9068</v>
      </c>
      <c r="N1141" s="98" t="s">
        <v>9069</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9070</v>
      </c>
      <c r="F1142" s="396">
        <f t="shared" si="25"/>
        <v>44539</v>
      </c>
      <c r="G1142" s="311"/>
      <c r="H1142" s="238" t="s">
        <v>9071</v>
      </c>
      <c r="I1142" s="235" t="s">
        <v>6409</v>
      </c>
      <c r="J1142" s="181" t="s">
        <v>5501</v>
      </c>
      <c r="K1142" s="181" t="s">
        <v>1097</v>
      </c>
      <c r="L1142" s="98" t="s">
        <v>9072</v>
      </c>
      <c r="M1142" s="136" t="s">
        <v>9073</v>
      </c>
      <c r="N1142" s="116" t="s">
        <v>9074</v>
      </c>
      <c r="O1142" s="116" t="s">
        <v>15</v>
      </c>
      <c r="P1142" s="608" t="s">
        <v>5252</v>
      </c>
      <c r="Q1142" s="621">
        <v>37071360</v>
      </c>
      <c r="R1142" s="609"/>
      <c r="S1142" s="30"/>
      <c r="T1142" s="30"/>
      <c r="U1142" s="233"/>
      <c r="V1142" s="30"/>
      <c r="W1142" s="30"/>
      <c r="X1142" s="30"/>
    </row>
    <row r="1143" spans="1:24" ht="45" customHeight="1">
      <c r="A1143" s="30">
        <v>1127</v>
      </c>
      <c r="B1143" s="318">
        <v>44525</v>
      </c>
      <c r="C1143" s="30"/>
      <c r="D1143" s="30" t="s">
        <v>5</v>
      </c>
      <c r="E1143" s="30" t="s">
        <v>736</v>
      </c>
      <c r="F1143" s="396">
        <f t="shared" si="25"/>
        <v>44539</v>
      </c>
      <c r="G1143" s="311"/>
      <c r="H1143" s="238" t="s">
        <v>9075</v>
      </c>
      <c r="I1143" s="235" t="s">
        <v>6414</v>
      </c>
      <c r="J1143" s="181" t="s">
        <v>949</v>
      </c>
      <c r="K1143" s="181" t="s">
        <v>425</v>
      </c>
      <c r="L1143" s="281"/>
      <c r="M1143" s="136" t="s">
        <v>9066</v>
      </c>
      <c r="N1143" s="98" t="s">
        <v>9076</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9077</v>
      </c>
      <c r="F1144" s="396">
        <f t="shared" si="25"/>
        <v>44539</v>
      </c>
      <c r="G1144" s="311"/>
      <c r="H1144" s="238" t="s">
        <v>9078</v>
      </c>
      <c r="I1144" s="235" t="s">
        <v>6409</v>
      </c>
      <c r="J1144" s="181" t="s">
        <v>522</v>
      </c>
      <c r="K1144" s="181" t="s">
        <v>407</v>
      </c>
      <c r="L1144" s="116" t="s">
        <v>9079</v>
      </c>
      <c r="M1144" s="136" t="s">
        <v>9073</v>
      </c>
      <c r="N1144" s="116" t="s">
        <v>9080</v>
      </c>
      <c r="O1144" s="30" t="s">
        <v>10</v>
      </c>
      <c r="P1144" s="231" t="s">
        <v>8629</v>
      </c>
      <c r="Q1144" s="551">
        <v>900000000</v>
      </c>
      <c r="R1144" s="232"/>
      <c r="S1144" s="30"/>
      <c r="T1144" s="30"/>
      <c r="U1144" s="233"/>
      <c r="V1144" s="30"/>
      <c r="W1144" s="30"/>
      <c r="X1144" s="30"/>
    </row>
    <row r="1145" spans="1:24" ht="45" customHeight="1">
      <c r="A1145" s="30">
        <v>1129</v>
      </c>
      <c r="B1145" s="318">
        <v>44525</v>
      </c>
      <c r="C1145" s="30"/>
      <c r="D1145" s="30" t="s">
        <v>15</v>
      </c>
      <c r="E1145" s="30" t="s">
        <v>9070</v>
      </c>
      <c r="F1145" s="396">
        <f t="shared" ref="F1145" si="26">B1145+14</f>
        <v>44539</v>
      </c>
      <c r="G1145" s="311"/>
      <c r="H1145" s="238" t="s">
        <v>9081</v>
      </c>
      <c r="I1145" s="235" t="s">
        <v>6409</v>
      </c>
      <c r="J1145" s="181" t="s">
        <v>5501</v>
      </c>
      <c r="K1145" s="181" t="s">
        <v>1097</v>
      </c>
      <c r="L1145" s="98" t="s">
        <v>9072</v>
      </c>
      <c r="M1145" s="136" t="s">
        <v>9073</v>
      </c>
      <c r="N1145" s="116" t="s">
        <v>9074</v>
      </c>
      <c r="O1145" s="116" t="s">
        <v>15</v>
      </c>
      <c r="P1145" s="608" t="s">
        <v>5252</v>
      </c>
      <c r="Q1145" s="607">
        <v>8840740</v>
      </c>
      <c r="R1145" s="609"/>
      <c r="S1145" s="30"/>
      <c r="T1145" s="30"/>
      <c r="U1145" s="233"/>
      <c r="V1145" s="30"/>
      <c r="W1145" s="30"/>
      <c r="X1145" s="30"/>
    </row>
    <row r="1146" spans="1:24" ht="45" customHeight="1">
      <c r="A1146" s="30">
        <v>1130</v>
      </c>
      <c r="B1146" s="318">
        <v>44529</v>
      </c>
      <c r="C1146" s="30"/>
      <c r="D1146" s="30" t="s">
        <v>31</v>
      </c>
      <c r="E1146" s="30" t="s">
        <v>402</v>
      </c>
      <c r="F1146" s="396">
        <f t="shared" ref="F1146:F1156" si="27">B1146+14</f>
        <v>44543</v>
      </c>
      <c r="G1146" s="311"/>
      <c r="H1146" s="238" t="s">
        <v>9082</v>
      </c>
      <c r="I1146" s="235" t="s">
        <v>6410</v>
      </c>
      <c r="J1146" s="181" t="s">
        <v>1031</v>
      </c>
      <c r="K1146" s="181" t="s">
        <v>427</v>
      </c>
      <c r="L1146" s="116" t="s">
        <v>6079</v>
      </c>
      <c r="M1146" s="136" t="s">
        <v>9083</v>
      </c>
      <c r="N1146" s="98" t="s">
        <v>9084</v>
      </c>
      <c r="O1146" s="235" t="s">
        <v>31</v>
      </c>
      <c r="P1146" s="231" t="s">
        <v>5714</v>
      </c>
      <c r="Q1146" s="610">
        <v>80000000</v>
      </c>
      <c r="R1146" s="232"/>
      <c r="S1146" s="30"/>
      <c r="T1146" s="30"/>
      <c r="U1146" s="233"/>
      <c r="V1146" s="30"/>
      <c r="W1146" s="30"/>
      <c r="X1146" s="30"/>
    </row>
    <row r="1147" spans="1:24" ht="45" customHeight="1">
      <c r="A1147" s="30">
        <v>1131</v>
      </c>
      <c r="B1147" s="318">
        <v>44529</v>
      </c>
      <c r="C1147" s="30"/>
      <c r="D1147" s="30" t="s">
        <v>5</v>
      </c>
      <c r="E1147" s="30" t="s">
        <v>9085</v>
      </c>
      <c r="F1147" s="396">
        <f t="shared" si="27"/>
        <v>44543</v>
      </c>
      <c r="G1147" s="311"/>
      <c r="H1147" s="238" t="s">
        <v>9086</v>
      </c>
      <c r="I1147" s="235" t="s">
        <v>6409</v>
      </c>
      <c r="J1147" s="181" t="s">
        <v>9087</v>
      </c>
      <c r="K1147" s="181" t="s">
        <v>409</v>
      </c>
      <c r="L1147" s="98" t="s">
        <v>9088</v>
      </c>
      <c r="M1147" s="136" t="s">
        <v>9066</v>
      </c>
      <c r="N1147" s="98" t="s">
        <v>9089</v>
      </c>
      <c r="O1147" s="192" t="s">
        <v>5</v>
      </c>
      <c r="P1147" s="231" t="s">
        <v>4327</v>
      </c>
      <c r="Q1147" s="485">
        <v>180000000</v>
      </c>
      <c r="R1147" s="232"/>
      <c r="S1147" s="30"/>
      <c r="T1147" s="30"/>
      <c r="U1147" s="233"/>
      <c r="V1147" s="30"/>
      <c r="W1147" s="30"/>
      <c r="X1147" s="30"/>
    </row>
    <row r="1148" spans="1:24" ht="45" customHeight="1">
      <c r="A1148" s="30">
        <v>1132</v>
      </c>
      <c r="B1148" s="318">
        <v>44530</v>
      </c>
      <c r="C1148" s="30"/>
      <c r="D1148" s="30" t="s">
        <v>31</v>
      </c>
      <c r="E1148" s="30" t="s">
        <v>9090</v>
      </c>
      <c r="F1148" s="396">
        <f t="shared" si="27"/>
        <v>44544</v>
      </c>
      <c r="G1148" s="311"/>
      <c r="H1148" s="238" t="s">
        <v>9091</v>
      </c>
      <c r="I1148" s="235" t="s">
        <v>6408</v>
      </c>
      <c r="J1148" s="181" t="s">
        <v>125</v>
      </c>
      <c r="K1148" s="181" t="s">
        <v>121</v>
      </c>
      <c r="L1148" s="98" t="s">
        <v>3595</v>
      </c>
      <c r="M1148" s="136" t="s">
        <v>9073</v>
      </c>
      <c r="N1148" s="116" t="s">
        <v>9092</v>
      </c>
      <c r="O1148" s="235" t="s">
        <v>31</v>
      </c>
      <c r="P1148" s="231" t="s">
        <v>5476</v>
      </c>
      <c r="Q1148" s="485">
        <v>154837650</v>
      </c>
      <c r="R1148" s="232" t="s">
        <v>6459</v>
      </c>
      <c r="S1148" s="30"/>
      <c r="T1148" s="30"/>
      <c r="U1148" s="233"/>
      <c r="V1148" s="30"/>
      <c r="W1148" s="30"/>
      <c r="X1148" s="30"/>
    </row>
    <row r="1149" spans="1:24" ht="45" customHeight="1">
      <c r="A1149" s="30">
        <v>1133</v>
      </c>
      <c r="B1149" s="318">
        <v>44531</v>
      </c>
      <c r="C1149" s="30"/>
      <c r="D1149" s="30" t="s">
        <v>23</v>
      </c>
      <c r="E1149" s="30" t="s">
        <v>2221</v>
      </c>
      <c r="F1149" s="396">
        <f t="shared" si="27"/>
        <v>44545</v>
      </c>
      <c r="G1149" s="311"/>
      <c r="H1149" s="238" t="s">
        <v>133</v>
      </c>
      <c r="I1149" s="235" t="s">
        <v>6412</v>
      </c>
      <c r="J1149" s="181" t="s">
        <v>125</v>
      </c>
      <c r="K1149" s="181" t="s">
        <v>121</v>
      </c>
      <c r="L1149" s="281" t="s">
        <v>355</v>
      </c>
      <c r="M1149" s="521" t="s">
        <v>9051</v>
      </c>
      <c r="N1149" s="116" t="s">
        <v>9093</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9094</v>
      </c>
      <c r="F1150" s="396">
        <f t="shared" si="27"/>
        <v>44546</v>
      </c>
      <c r="G1150" s="311"/>
      <c r="H1150" s="238" t="s">
        <v>9095</v>
      </c>
      <c r="I1150" s="235" t="s">
        <v>6412</v>
      </c>
      <c r="J1150" s="181" t="s">
        <v>125</v>
      </c>
      <c r="K1150" s="181" t="s">
        <v>121</v>
      </c>
      <c r="L1150" s="281"/>
      <c r="M1150" s="136" t="s">
        <v>9051</v>
      </c>
      <c r="N1150" s="117" t="s">
        <v>9096</v>
      </c>
      <c r="O1150" s="30" t="s">
        <v>27</v>
      </c>
      <c r="P1150" s="231" t="s">
        <v>4327</v>
      </c>
      <c r="Q1150" s="485">
        <v>950000000</v>
      </c>
      <c r="R1150" s="232"/>
      <c r="S1150" s="30"/>
      <c r="T1150" s="30"/>
      <c r="U1150" s="233"/>
      <c r="V1150" s="30"/>
      <c r="W1150" s="30"/>
      <c r="X1150" s="30"/>
    </row>
    <row r="1151" spans="1:24" ht="45" customHeight="1">
      <c r="A1151" s="30">
        <v>1135</v>
      </c>
      <c r="B1151" s="318">
        <v>44532</v>
      </c>
      <c r="C1151" s="30"/>
      <c r="D1151" s="30" t="s">
        <v>23</v>
      </c>
      <c r="E1151" s="30" t="s">
        <v>4081</v>
      </c>
      <c r="F1151" s="396">
        <f t="shared" si="27"/>
        <v>44546</v>
      </c>
      <c r="G1151" s="311"/>
      <c r="H1151" s="238" t="s">
        <v>9097</v>
      </c>
      <c r="I1151" s="235" t="s">
        <v>6409</v>
      </c>
      <c r="J1151" s="181" t="s">
        <v>6965</v>
      </c>
      <c r="K1151" s="181" t="s">
        <v>450</v>
      </c>
      <c r="L1151" s="116" t="s">
        <v>9098</v>
      </c>
      <c r="M1151" s="521" t="s">
        <v>9099</v>
      </c>
      <c r="N1151" s="116" t="s">
        <v>9100</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8095</v>
      </c>
      <c r="F1152" s="396">
        <f t="shared" si="27"/>
        <v>44546</v>
      </c>
      <c r="G1152" s="311"/>
      <c r="H1152" s="238" t="s">
        <v>8096</v>
      </c>
      <c r="I1152" s="235" t="s">
        <v>6409</v>
      </c>
      <c r="J1152" s="181" t="s">
        <v>125</v>
      </c>
      <c r="K1152" s="181" t="s">
        <v>121</v>
      </c>
      <c r="L1152" s="117" t="s">
        <v>9101</v>
      </c>
      <c r="M1152" s="136" t="s">
        <v>9099</v>
      </c>
      <c r="N1152" s="117" t="s">
        <v>6181</v>
      </c>
      <c r="O1152" s="30" t="s">
        <v>27</v>
      </c>
      <c r="P1152" s="231" t="s">
        <v>4327</v>
      </c>
      <c r="Q1152" s="485">
        <v>1171355871</v>
      </c>
      <c r="R1152" s="232"/>
      <c r="S1152" s="30"/>
      <c r="T1152" s="30"/>
      <c r="U1152" s="233"/>
      <c r="V1152" s="30"/>
      <c r="W1152" s="30"/>
      <c r="X1152" s="30"/>
    </row>
    <row r="1153" spans="1:24" ht="45" customHeight="1">
      <c r="A1153" s="30">
        <v>1137</v>
      </c>
      <c r="B1153" s="318">
        <v>44532</v>
      </c>
      <c r="C1153" s="30"/>
      <c r="D1153" s="30" t="s">
        <v>23</v>
      </c>
      <c r="E1153" s="30" t="s">
        <v>9102</v>
      </c>
      <c r="F1153" s="396">
        <f t="shared" si="27"/>
        <v>44546</v>
      </c>
      <c r="G1153" s="311"/>
      <c r="H1153" s="238" t="s">
        <v>8096</v>
      </c>
      <c r="I1153" s="235" t="s">
        <v>6412</v>
      </c>
      <c r="J1153" s="181" t="s">
        <v>125</v>
      </c>
      <c r="K1153" s="181" t="s">
        <v>121</v>
      </c>
      <c r="L1153" s="281" t="s">
        <v>355</v>
      </c>
      <c r="M1153" s="521" t="s">
        <v>9051</v>
      </c>
      <c r="N1153" s="116" t="s">
        <v>9103</v>
      </c>
      <c r="O1153" s="30" t="s">
        <v>23</v>
      </c>
      <c r="P1153" s="231"/>
      <c r="Q1153" s="485"/>
      <c r="R1153" s="232"/>
      <c r="S1153" s="30"/>
      <c r="T1153" s="30"/>
      <c r="U1153" s="233"/>
      <c r="V1153" s="30"/>
      <c r="W1153" s="30"/>
      <c r="X1153" s="30"/>
    </row>
    <row r="1154" spans="1:24" ht="45" customHeight="1">
      <c r="A1154" s="30">
        <v>1138</v>
      </c>
      <c r="B1154" s="318" t="s">
        <v>9047</v>
      </c>
      <c r="C1154" s="30"/>
      <c r="D1154" s="30" t="s">
        <v>31</v>
      </c>
      <c r="E1154" s="30" t="s">
        <v>298</v>
      </c>
      <c r="F1154" s="396">
        <v>44547</v>
      </c>
      <c r="G1154" s="311"/>
      <c r="H1154" s="412" t="s">
        <v>9104</v>
      </c>
      <c r="I1154" s="235" t="s">
        <v>6414</v>
      </c>
      <c r="J1154" s="181" t="s">
        <v>8705</v>
      </c>
      <c r="K1154" s="181" t="s">
        <v>6357</v>
      </c>
      <c r="L1154" s="117" t="s">
        <v>3612</v>
      </c>
      <c r="M1154" s="521" t="s">
        <v>9105</v>
      </c>
      <c r="N1154" s="116" t="s">
        <v>9106</v>
      </c>
      <c r="O1154" s="30" t="s">
        <v>31</v>
      </c>
      <c r="P1154" s="524" t="s">
        <v>5252</v>
      </c>
      <c r="Q1154" s="485">
        <v>427000000</v>
      </c>
      <c r="R1154" s="232"/>
      <c r="S1154" s="30"/>
      <c r="T1154" s="30"/>
      <c r="U1154" s="233"/>
      <c r="V1154" s="30"/>
      <c r="W1154" s="30"/>
      <c r="X1154" s="30"/>
    </row>
    <row r="1155" spans="1:24" ht="45" customHeight="1">
      <c r="A1155" s="30">
        <v>1139</v>
      </c>
      <c r="B1155" s="318">
        <v>44536</v>
      </c>
      <c r="C1155" s="30"/>
      <c r="D1155" s="30" t="s">
        <v>15</v>
      </c>
      <c r="E1155" s="30" t="s">
        <v>333</v>
      </c>
      <c r="F1155" s="396">
        <f t="shared" si="27"/>
        <v>44550</v>
      </c>
      <c r="G1155" s="554"/>
      <c r="H1155" s="611" t="s">
        <v>200</v>
      </c>
      <c r="I1155" s="556" t="s">
        <v>6412</v>
      </c>
      <c r="J1155" s="181" t="s">
        <v>119</v>
      </c>
      <c r="K1155" s="181" t="s">
        <v>409</v>
      </c>
      <c r="L1155" s="98">
        <v>0</v>
      </c>
      <c r="M1155" s="136" t="s">
        <v>9068</v>
      </c>
      <c r="N1155" s="116" t="s">
        <v>9107</v>
      </c>
      <c r="O1155" s="116" t="s">
        <v>15</v>
      </c>
      <c r="P1155" s="98">
        <v>0</v>
      </c>
      <c r="Q1155" s="485"/>
      <c r="R1155" s="232"/>
      <c r="S1155" s="30"/>
      <c r="T1155" s="30"/>
      <c r="U1155" s="233"/>
      <c r="V1155" s="30"/>
      <c r="W1155" s="30"/>
      <c r="X1155" s="30"/>
    </row>
    <row r="1156" spans="1:24" ht="45" customHeight="1">
      <c r="A1156" s="30">
        <v>1140</v>
      </c>
      <c r="B1156" s="318">
        <v>44536</v>
      </c>
      <c r="C1156" s="30"/>
      <c r="D1156" s="30" t="s">
        <v>31</v>
      </c>
      <c r="E1156" s="30" t="s">
        <v>9108</v>
      </c>
      <c r="F1156" s="396">
        <f t="shared" si="27"/>
        <v>44550</v>
      </c>
      <c r="G1156" s="311"/>
      <c r="H1156" s="238" t="s">
        <v>200</v>
      </c>
      <c r="I1156" s="235" t="s">
        <v>6409</v>
      </c>
      <c r="J1156" s="181" t="s">
        <v>201</v>
      </c>
      <c r="K1156" s="181" t="s">
        <v>409</v>
      </c>
      <c r="L1156" s="98" t="s">
        <v>9109</v>
      </c>
      <c r="M1156" s="136" t="s">
        <v>9110</v>
      </c>
      <c r="N1156" s="117" t="s">
        <v>9111</v>
      </c>
      <c r="O1156" s="235" t="s">
        <v>31</v>
      </c>
      <c r="P1156" s="231" t="s">
        <v>9112</v>
      </c>
      <c r="Q1156" s="485">
        <v>200000000</v>
      </c>
      <c r="R1156" s="232" t="s">
        <v>5634</v>
      </c>
      <c r="S1156" s="30"/>
      <c r="T1156" s="30"/>
      <c r="U1156" s="233"/>
      <c r="V1156" s="30"/>
      <c r="W1156" s="30"/>
      <c r="X1156" s="30"/>
    </row>
    <row r="1157" spans="1:24" ht="45" customHeight="1">
      <c r="A1157" s="30">
        <v>1141</v>
      </c>
      <c r="B1157" s="318">
        <v>44536</v>
      </c>
      <c r="C1157" s="30"/>
      <c r="D1157" s="30" t="s">
        <v>10</v>
      </c>
      <c r="E1157" s="30" t="s">
        <v>9113</v>
      </c>
      <c r="F1157" s="396">
        <f t="shared" ref="F1157:F1174" si="28">B1157+14</f>
        <v>44550</v>
      </c>
      <c r="G1157" s="311"/>
      <c r="H1157" s="238" t="s">
        <v>9114</v>
      </c>
      <c r="I1157" s="235" t="s">
        <v>6414</v>
      </c>
      <c r="J1157" s="181" t="s">
        <v>1946</v>
      </c>
      <c r="K1157" s="181" t="s">
        <v>416</v>
      </c>
      <c r="L1157" s="281"/>
      <c r="M1157" s="136" t="s">
        <v>9083</v>
      </c>
      <c r="N1157" s="116" t="s">
        <v>9115</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9116</v>
      </c>
      <c r="F1158" s="396">
        <f t="shared" si="28"/>
        <v>44550</v>
      </c>
      <c r="G1158" s="311"/>
      <c r="H1158" s="238" t="s">
        <v>9117</v>
      </c>
      <c r="I1158" s="235" t="s">
        <v>6409</v>
      </c>
      <c r="J1158" s="181" t="s">
        <v>522</v>
      </c>
      <c r="K1158" s="181" t="s">
        <v>407</v>
      </c>
      <c r="L1158" s="98" t="s">
        <v>9118</v>
      </c>
      <c r="M1158" s="136"/>
      <c r="N1158" s="136"/>
      <c r="O1158" s="192" t="s">
        <v>5</v>
      </c>
      <c r="P1158" s="231" t="s">
        <v>4429</v>
      </c>
      <c r="Q1158" s="485">
        <v>960000000</v>
      </c>
      <c r="R1158" s="232"/>
      <c r="S1158" s="30"/>
      <c r="T1158" s="30"/>
      <c r="U1158" s="233"/>
      <c r="V1158" s="30"/>
      <c r="W1158" s="30"/>
      <c r="X1158" s="30"/>
    </row>
    <row r="1159" spans="1:24" ht="45" customHeight="1">
      <c r="A1159" s="30">
        <v>1143</v>
      </c>
      <c r="B1159" s="318">
        <v>44537</v>
      </c>
      <c r="C1159" s="30"/>
      <c r="D1159" s="30" t="s">
        <v>10</v>
      </c>
      <c r="E1159" s="30" t="s">
        <v>320</v>
      </c>
      <c r="F1159" s="396">
        <f t="shared" si="28"/>
        <v>44551</v>
      </c>
      <c r="G1159" s="311"/>
      <c r="H1159" s="238" t="s">
        <v>9119</v>
      </c>
      <c r="I1159" s="235" t="s">
        <v>6417</v>
      </c>
      <c r="J1159" s="181" t="s">
        <v>488</v>
      </c>
      <c r="K1159" s="181" t="s">
        <v>927</v>
      </c>
      <c r="L1159" s="281"/>
      <c r="M1159" s="136" t="s">
        <v>9073</v>
      </c>
      <c r="N1159" s="116" t="s">
        <v>9120</v>
      </c>
      <c r="O1159" s="30" t="s">
        <v>10</v>
      </c>
      <c r="P1159" s="231"/>
      <c r="Q1159" s="485"/>
      <c r="R1159" s="232"/>
      <c r="S1159" s="30"/>
      <c r="T1159" s="30"/>
      <c r="U1159" s="233"/>
      <c r="V1159" s="30"/>
      <c r="W1159" s="30"/>
      <c r="X1159" s="30"/>
    </row>
    <row r="1160" spans="1:24" ht="45" customHeight="1">
      <c r="A1160" s="30">
        <v>1144</v>
      </c>
      <c r="B1160" s="318">
        <v>44537</v>
      </c>
      <c r="C1160" s="30"/>
      <c r="D1160" s="30" t="s">
        <v>31</v>
      </c>
      <c r="E1160" s="30" t="s">
        <v>9121</v>
      </c>
      <c r="F1160" s="396">
        <f t="shared" si="28"/>
        <v>44551</v>
      </c>
      <c r="G1160" s="311"/>
      <c r="H1160" s="238" t="s">
        <v>9122</v>
      </c>
      <c r="I1160" s="171" t="s">
        <v>6411</v>
      </c>
      <c r="J1160" s="181" t="s">
        <v>125</v>
      </c>
      <c r="K1160" s="181" t="s">
        <v>121</v>
      </c>
      <c r="L1160" s="98" t="s">
        <v>9123</v>
      </c>
      <c r="M1160" s="136" t="s">
        <v>9124</v>
      </c>
      <c r="N1160" s="116" t="s">
        <v>9125</v>
      </c>
      <c r="O1160" s="235" t="s">
        <v>31</v>
      </c>
      <c r="P1160" s="231" t="s">
        <v>5476</v>
      </c>
      <c r="Q1160" s="485">
        <v>222605500</v>
      </c>
      <c r="R1160" s="232" t="s">
        <v>5634</v>
      </c>
      <c r="S1160" s="30"/>
      <c r="T1160" s="30"/>
      <c r="U1160" s="233"/>
      <c r="V1160" s="30"/>
      <c r="W1160" s="30"/>
      <c r="X1160" s="30"/>
    </row>
    <row r="1161" spans="1:24" ht="45" customHeight="1">
      <c r="A1161" s="30">
        <v>1145</v>
      </c>
      <c r="B1161" s="318">
        <v>44537</v>
      </c>
      <c r="C1161" s="30"/>
      <c r="D1161" s="30" t="s">
        <v>5</v>
      </c>
      <c r="E1161" s="30" t="s">
        <v>350</v>
      </c>
      <c r="F1161" s="396">
        <f t="shared" si="28"/>
        <v>44551</v>
      </c>
      <c r="G1161" s="311"/>
      <c r="H1161" s="238" t="s">
        <v>9126</v>
      </c>
      <c r="I1161" s="235" t="s">
        <v>6409</v>
      </c>
      <c r="J1161" s="181" t="s">
        <v>9127</v>
      </c>
      <c r="K1161" s="181" t="s">
        <v>516</v>
      </c>
      <c r="L1161" s="98" t="s">
        <v>9128</v>
      </c>
      <c r="M1161" s="136" t="s">
        <v>9110</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9129</v>
      </c>
      <c r="F1162" s="396">
        <f t="shared" si="28"/>
        <v>44551</v>
      </c>
      <c r="G1162" s="311"/>
      <c r="H1162" s="238" t="s">
        <v>9126</v>
      </c>
      <c r="I1162" s="235" t="s">
        <v>6409</v>
      </c>
      <c r="J1162" s="181" t="s">
        <v>9127</v>
      </c>
      <c r="K1162" s="181" t="s">
        <v>516</v>
      </c>
      <c r="L1162" s="98" t="s">
        <v>9128</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9130</v>
      </c>
      <c r="F1163" s="396">
        <f t="shared" si="28"/>
        <v>44551</v>
      </c>
      <c r="G1163" s="311"/>
      <c r="H1163" s="238" t="s">
        <v>9131</v>
      </c>
      <c r="I1163" s="235" t="s">
        <v>6412</v>
      </c>
      <c r="J1163" s="181" t="s">
        <v>9060</v>
      </c>
      <c r="K1163" s="181" t="s">
        <v>1097</v>
      </c>
      <c r="L1163" s="98">
        <v>0</v>
      </c>
      <c r="M1163" s="136" t="s">
        <v>9073</v>
      </c>
      <c r="N1163" s="116" t="s">
        <v>9132</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3455</v>
      </c>
      <c r="F1164" s="396">
        <f t="shared" si="28"/>
        <v>44552</v>
      </c>
      <c r="G1164" s="311"/>
      <c r="H1164" s="238" t="s">
        <v>9133</v>
      </c>
      <c r="I1164" s="235" t="s">
        <v>6414</v>
      </c>
      <c r="J1164" s="181" t="s">
        <v>5160</v>
      </c>
      <c r="K1164" s="181" t="s">
        <v>121</v>
      </c>
      <c r="L1164" s="281"/>
      <c r="M1164" s="136" t="s">
        <v>9134</v>
      </c>
      <c r="N1164" s="116" t="s">
        <v>9135</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9136</v>
      </c>
      <c r="F1165" s="396">
        <f t="shared" si="28"/>
        <v>44552</v>
      </c>
      <c r="G1165" s="311"/>
      <c r="H1165" s="238" t="s">
        <v>9137</v>
      </c>
      <c r="I1165" s="235" t="s">
        <v>6408</v>
      </c>
      <c r="J1165" s="181" t="s">
        <v>9138</v>
      </c>
      <c r="K1165" s="181" t="s">
        <v>841</v>
      </c>
      <c r="L1165" s="116" t="s">
        <v>9139</v>
      </c>
      <c r="M1165" s="136" t="s">
        <v>9124</v>
      </c>
      <c r="N1165" s="116" t="s">
        <v>9140</v>
      </c>
      <c r="O1165" s="30" t="s">
        <v>10</v>
      </c>
      <c r="P1165" s="231" t="s">
        <v>4327</v>
      </c>
      <c r="Q1165" s="485">
        <v>347291211</v>
      </c>
      <c r="R1165" s="232"/>
      <c r="S1165" s="30"/>
      <c r="T1165" s="30"/>
      <c r="U1165" s="233"/>
      <c r="V1165" s="30"/>
      <c r="W1165" s="30"/>
      <c r="X1165" s="30"/>
    </row>
    <row r="1166" spans="1:24" ht="45" customHeight="1">
      <c r="A1166" s="30">
        <v>1150</v>
      </c>
      <c r="B1166" s="318">
        <v>44539</v>
      </c>
      <c r="C1166" s="30"/>
      <c r="D1166" s="30" t="s">
        <v>5</v>
      </c>
      <c r="E1166" s="30" t="s">
        <v>9141</v>
      </c>
      <c r="F1166" s="396">
        <f t="shared" si="28"/>
        <v>44553</v>
      </c>
      <c r="G1166" s="311"/>
      <c r="H1166" s="238" t="s">
        <v>9142</v>
      </c>
      <c r="I1166" s="235" t="s">
        <v>6410</v>
      </c>
      <c r="J1166" s="181" t="s">
        <v>8561</v>
      </c>
      <c r="K1166" s="181" t="s">
        <v>903</v>
      </c>
      <c r="L1166" s="98" t="s">
        <v>9143</v>
      </c>
      <c r="M1166" s="136" t="s">
        <v>9144</v>
      </c>
      <c r="N1166" s="116" t="s">
        <v>9145</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9146</v>
      </c>
      <c r="F1167" s="396">
        <f t="shared" si="28"/>
        <v>44553</v>
      </c>
      <c r="G1167" s="311"/>
      <c r="H1167" s="238" t="s">
        <v>9147</v>
      </c>
      <c r="I1167" s="235" t="s">
        <v>6412</v>
      </c>
      <c r="J1167" s="181" t="s">
        <v>125</v>
      </c>
      <c r="K1167" s="181" t="s">
        <v>121</v>
      </c>
      <c r="L1167" s="281"/>
      <c r="M1167" s="136" t="s">
        <v>9134</v>
      </c>
      <c r="N1167" s="116" t="s">
        <v>9148</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9149</v>
      </c>
      <c r="F1168" s="396">
        <f t="shared" si="28"/>
        <v>44554</v>
      </c>
      <c r="G1168" s="311"/>
      <c r="H1168" s="238" t="s">
        <v>9147</v>
      </c>
      <c r="I1168" s="235" t="s">
        <v>6412</v>
      </c>
      <c r="J1168" s="181" t="s">
        <v>125</v>
      </c>
      <c r="K1168" s="181" t="s">
        <v>121</v>
      </c>
      <c r="L1168" s="281" t="s">
        <v>355</v>
      </c>
      <c r="M1168" s="521" t="s">
        <v>9110</v>
      </c>
      <c r="N1168" s="116" t="s">
        <v>9150</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9151</v>
      </c>
      <c r="F1169" s="396">
        <f t="shared" si="28"/>
        <v>44554</v>
      </c>
      <c r="G1169" s="311"/>
      <c r="H1169" s="238" t="s">
        <v>185</v>
      </c>
      <c r="I1169" s="235" t="s">
        <v>6409</v>
      </c>
      <c r="J1169" s="181" t="s">
        <v>125</v>
      </c>
      <c r="K1169" s="181" t="s">
        <v>121</v>
      </c>
      <c r="L1169" s="117" t="s">
        <v>9152</v>
      </c>
      <c r="M1169" s="136" t="s">
        <v>9153</v>
      </c>
      <c r="N1169" s="117" t="s">
        <v>9154</v>
      </c>
      <c r="O1169" s="30" t="s">
        <v>27</v>
      </c>
      <c r="P1169" s="231" t="s">
        <v>4327</v>
      </c>
      <c r="Q1169" s="485">
        <v>1107302663</v>
      </c>
      <c r="R1169" s="232" t="s">
        <v>6426</v>
      </c>
      <c r="S1169" s="30"/>
      <c r="T1169" s="30"/>
      <c r="U1169" s="233"/>
      <c r="V1169" s="30"/>
      <c r="W1169" s="30"/>
      <c r="X1169" s="30"/>
    </row>
    <row r="1170" spans="1:24" ht="45" customHeight="1">
      <c r="A1170" s="30">
        <v>1154</v>
      </c>
      <c r="B1170" s="318">
        <v>44540</v>
      </c>
      <c r="C1170" s="30"/>
      <c r="D1170" s="30" t="s">
        <v>10</v>
      </c>
      <c r="E1170" s="30" t="s">
        <v>9155</v>
      </c>
      <c r="F1170" s="396">
        <f t="shared" si="28"/>
        <v>44554</v>
      </c>
      <c r="G1170" s="311"/>
      <c r="H1170" s="238" t="s">
        <v>8223</v>
      </c>
      <c r="I1170" s="235" t="s">
        <v>6411</v>
      </c>
      <c r="J1170" s="181" t="s">
        <v>7073</v>
      </c>
      <c r="K1170" s="181" t="s">
        <v>530</v>
      </c>
      <c r="L1170" s="116" t="s">
        <v>9156</v>
      </c>
      <c r="M1170" s="136" t="s">
        <v>9110</v>
      </c>
      <c r="N1170" s="116" t="s">
        <v>9157</v>
      </c>
      <c r="O1170" s="30" t="s">
        <v>10</v>
      </c>
      <c r="P1170" s="231"/>
      <c r="Q1170" s="485"/>
      <c r="R1170" s="232"/>
      <c r="S1170" s="30"/>
      <c r="T1170" s="30"/>
      <c r="U1170" s="233"/>
      <c r="V1170" s="30"/>
      <c r="W1170" s="30"/>
      <c r="X1170" s="30"/>
    </row>
    <row r="1171" spans="1:24" ht="45" customHeight="1">
      <c r="A1171" s="30">
        <v>1155</v>
      </c>
      <c r="B1171" s="318">
        <v>44543</v>
      </c>
      <c r="C1171" s="30"/>
      <c r="D1171" s="30" t="s">
        <v>31</v>
      </c>
      <c r="E1171" s="30" t="s">
        <v>9158</v>
      </c>
      <c r="F1171" s="396">
        <f t="shared" si="28"/>
        <v>44557</v>
      </c>
      <c r="G1171" s="311"/>
      <c r="H1171" s="238" t="s">
        <v>9159</v>
      </c>
      <c r="I1171" s="235" t="s">
        <v>6409</v>
      </c>
      <c r="J1171" s="181" t="s">
        <v>335</v>
      </c>
      <c r="K1171" s="181" t="s">
        <v>6973</v>
      </c>
      <c r="L1171" s="98" t="s">
        <v>9160</v>
      </c>
      <c r="M1171" s="136" t="s">
        <v>9144</v>
      </c>
      <c r="N1171" s="116" t="s">
        <v>9161</v>
      </c>
      <c r="O1171" s="235" t="s">
        <v>31</v>
      </c>
      <c r="P1171" s="231" t="s">
        <v>5214</v>
      </c>
      <c r="Q1171" s="485">
        <v>30480000</v>
      </c>
      <c r="R1171" s="232"/>
      <c r="S1171" s="30"/>
      <c r="T1171" s="30"/>
      <c r="U1171" s="233"/>
      <c r="V1171" s="30"/>
      <c r="W1171" s="30"/>
      <c r="X1171" s="30"/>
    </row>
    <row r="1172" spans="1:24" ht="45" customHeight="1">
      <c r="A1172" s="30">
        <v>1156</v>
      </c>
      <c r="B1172" s="318">
        <v>44543</v>
      </c>
      <c r="C1172" s="30"/>
      <c r="D1172" s="30" t="s">
        <v>31</v>
      </c>
      <c r="E1172" s="30" t="s">
        <v>9162</v>
      </c>
      <c r="F1172" s="396">
        <f t="shared" si="28"/>
        <v>44557</v>
      </c>
      <c r="G1172" s="311"/>
      <c r="H1172" s="238" t="s">
        <v>9163</v>
      </c>
      <c r="I1172" s="235" t="s">
        <v>6410</v>
      </c>
      <c r="J1172" s="181" t="s">
        <v>1808</v>
      </c>
      <c r="K1172" s="181" t="s">
        <v>423</v>
      </c>
      <c r="L1172" s="98" t="s">
        <v>9164</v>
      </c>
      <c r="M1172" s="136" t="s">
        <v>9165</v>
      </c>
      <c r="N1172" s="116" t="s">
        <v>9166</v>
      </c>
      <c r="O1172" s="235" t="s">
        <v>31</v>
      </c>
      <c r="P1172" s="231" t="s">
        <v>5214</v>
      </c>
      <c r="Q1172" s="485">
        <v>320000000</v>
      </c>
      <c r="R1172" s="232"/>
      <c r="S1172" s="30"/>
      <c r="T1172" s="30"/>
      <c r="U1172" s="233"/>
      <c r="V1172" s="30"/>
      <c r="W1172" s="30"/>
      <c r="X1172" s="30"/>
    </row>
    <row r="1173" spans="1:24" ht="45" customHeight="1">
      <c r="A1173" s="30">
        <v>1157</v>
      </c>
      <c r="B1173" s="318">
        <v>44543</v>
      </c>
      <c r="C1173" s="30"/>
      <c r="D1173" s="30" t="s">
        <v>15</v>
      </c>
      <c r="E1173" s="30" t="s">
        <v>9167</v>
      </c>
      <c r="F1173" s="396">
        <f t="shared" si="28"/>
        <v>44557</v>
      </c>
      <c r="G1173" s="311"/>
      <c r="H1173" s="238" t="s">
        <v>9168</v>
      </c>
      <c r="I1173" s="181"/>
      <c r="J1173" s="181" t="s">
        <v>5975</v>
      </c>
      <c r="K1173" s="181" t="s">
        <v>409</v>
      </c>
      <c r="L1173" s="116" t="s">
        <v>9169</v>
      </c>
      <c r="M1173" s="136"/>
      <c r="N1173" s="136"/>
      <c r="O1173" s="116" t="s">
        <v>15</v>
      </c>
      <c r="P1173" s="231" t="s">
        <v>5214</v>
      </c>
      <c r="Q1173" s="485">
        <v>70000000</v>
      </c>
      <c r="R1173" s="232"/>
      <c r="S1173" s="30"/>
      <c r="T1173" s="30"/>
      <c r="U1173" s="233"/>
      <c r="V1173" s="30"/>
      <c r="W1173" s="30"/>
      <c r="X1173" s="30"/>
    </row>
    <row r="1174" spans="1:24" ht="45" customHeight="1">
      <c r="A1174" s="30">
        <v>1158</v>
      </c>
      <c r="B1174" s="318">
        <v>44543</v>
      </c>
      <c r="C1174" s="30"/>
      <c r="D1174" s="30" t="s">
        <v>15</v>
      </c>
      <c r="E1174" s="30" t="s">
        <v>9170</v>
      </c>
      <c r="F1174" s="396">
        <f t="shared" si="28"/>
        <v>44557</v>
      </c>
      <c r="G1174" s="311"/>
      <c r="H1174" s="238" t="s">
        <v>9171</v>
      </c>
      <c r="I1174" s="235" t="s">
        <v>6412</v>
      </c>
      <c r="J1174" s="181" t="s">
        <v>125</v>
      </c>
      <c r="K1174" s="181" t="s">
        <v>121</v>
      </c>
      <c r="L1174" s="98">
        <v>0</v>
      </c>
      <c r="M1174" s="136" t="s">
        <v>9105</v>
      </c>
      <c r="N1174" s="116" t="s">
        <v>9172</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7312</v>
      </c>
      <c r="F1175" s="396">
        <f t="shared" ref="F1175:F1180" si="29">B1175+14</f>
        <v>44557</v>
      </c>
      <c r="G1175" s="396"/>
      <c r="H1175" s="320" t="s">
        <v>9173</v>
      </c>
      <c r="I1175" s="235" t="s">
        <v>6409</v>
      </c>
      <c r="J1175" s="242" t="s">
        <v>9019</v>
      </c>
      <c r="K1175" s="242" t="s">
        <v>409</v>
      </c>
      <c r="L1175" s="116" t="s">
        <v>9174</v>
      </c>
      <c r="M1175" s="136" t="s">
        <v>9165</v>
      </c>
      <c r="N1175" s="116" t="s">
        <v>9175</v>
      </c>
      <c r="O1175" s="35" t="s">
        <v>10</v>
      </c>
      <c r="P1175" s="98" t="s">
        <v>4332</v>
      </c>
      <c r="Q1175" s="551" t="s">
        <v>9176</v>
      </c>
      <c r="R1175" s="243"/>
      <c r="S1175" s="35"/>
      <c r="T1175" s="35"/>
      <c r="U1175" s="321"/>
      <c r="V1175" s="35"/>
      <c r="W1175" s="35"/>
      <c r="X1175" s="35"/>
    </row>
    <row r="1176" spans="1:24" ht="45" customHeight="1">
      <c r="A1176" s="30">
        <v>1160</v>
      </c>
      <c r="B1176" s="136">
        <v>44544</v>
      </c>
      <c r="C1176" s="35"/>
      <c r="D1176" s="35" t="s">
        <v>5</v>
      </c>
      <c r="E1176" s="35" t="s">
        <v>9177</v>
      </c>
      <c r="F1176" s="396">
        <f t="shared" si="29"/>
        <v>44558</v>
      </c>
      <c r="G1176" s="396"/>
      <c r="H1176" s="320" t="s">
        <v>9178</v>
      </c>
      <c r="I1176" s="235" t="s">
        <v>6409</v>
      </c>
      <c r="J1176" s="181" t="s">
        <v>125</v>
      </c>
      <c r="K1176" s="181" t="s">
        <v>121</v>
      </c>
      <c r="L1176" s="218">
        <v>1841341</v>
      </c>
      <c r="M1176" s="521" t="s">
        <v>9179</v>
      </c>
      <c r="N1176" s="116" t="s">
        <v>9180</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9181</v>
      </c>
      <c r="F1177" s="311">
        <f t="shared" si="29"/>
        <v>44558</v>
      </c>
      <c r="G1177" s="311"/>
      <c r="H1177" s="238" t="s">
        <v>9182</v>
      </c>
      <c r="I1177" s="235" t="s">
        <v>6412</v>
      </c>
      <c r="J1177" s="181" t="s">
        <v>1546</v>
      </c>
      <c r="K1177" s="181" t="s">
        <v>922</v>
      </c>
      <c r="L1177" s="281" t="s">
        <v>355</v>
      </c>
      <c r="M1177" s="521" t="s">
        <v>9051</v>
      </c>
      <c r="N1177" s="116" t="s">
        <v>9103</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7574</v>
      </c>
      <c r="F1178" s="311">
        <f t="shared" si="29"/>
        <v>44558</v>
      </c>
      <c r="G1178" s="311"/>
      <c r="H1178" s="238" t="s">
        <v>9183</v>
      </c>
      <c r="I1178" s="235" t="s">
        <v>6409</v>
      </c>
      <c r="J1178" s="181" t="s">
        <v>3194</v>
      </c>
      <c r="K1178" s="181" t="s">
        <v>1202</v>
      </c>
      <c r="L1178" s="116" t="s">
        <v>9184</v>
      </c>
      <c r="M1178" s="136" t="s">
        <v>9179</v>
      </c>
      <c r="N1178" s="116" t="s">
        <v>9185</v>
      </c>
      <c r="O1178" s="30" t="s">
        <v>10</v>
      </c>
      <c r="P1178" s="231" t="s">
        <v>4327</v>
      </c>
      <c r="Q1178" s="485">
        <v>26196500</v>
      </c>
      <c r="R1178" s="232"/>
      <c r="S1178" s="30"/>
      <c r="T1178" s="30"/>
      <c r="U1178" s="233"/>
      <c r="V1178" s="30"/>
      <c r="W1178" s="30"/>
      <c r="X1178" s="30"/>
    </row>
    <row r="1179" spans="1:24" ht="45" customHeight="1">
      <c r="A1179" s="30">
        <v>1163</v>
      </c>
      <c r="B1179" s="136">
        <v>44544</v>
      </c>
      <c r="C1179" s="30"/>
      <c r="D1179" s="30" t="s">
        <v>15</v>
      </c>
      <c r="E1179" s="30" t="s">
        <v>9170</v>
      </c>
      <c r="F1179" s="311">
        <f t="shared" si="29"/>
        <v>44558</v>
      </c>
      <c r="G1179" s="311"/>
      <c r="H1179" s="238" t="s">
        <v>9186</v>
      </c>
      <c r="I1179" s="235" t="s">
        <v>6412</v>
      </c>
      <c r="J1179" s="181" t="s">
        <v>125</v>
      </c>
      <c r="K1179" s="181" t="s">
        <v>121</v>
      </c>
      <c r="L1179" s="98">
        <v>0</v>
      </c>
      <c r="M1179" s="136" t="s">
        <v>9105</v>
      </c>
      <c r="N1179" s="116" t="s">
        <v>9187</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9188</v>
      </c>
      <c r="F1180" s="311">
        <f t="shared" si="29"/>
        <v>44558</v>
      </c>
      <c r="G1180" s="396"/>
      <c r="H1180" s="320" t="s">
        <v>9189</v>
      </c>
      <c r="I1180" s="235" t="s">
        <v>6411</v>
      </c>
      <c r="J1180" s="242" t="s">
        <v>8055</v>
      </c>
      <c r="K1180" s="242" t="s">
        <v>432</v>
      </c>
      <c r="L1180" s="116" t="s">
        <v>9190</v>
      </c>
      <c r="M1180" s="318" t="s">
        <v>9179</v>
      </c>
      <c r="N1180" s="116" t="s">
        <v>9191</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9192</v>
      </c>
      <c r="F1181" s="396">
        <f t="shared" ref="F1181:F1214" si="30">B1181+14</f>
        <v>44558</v>
      </c>
      <c r="G1181" s="396"/>
      <c r="H1181" s="320" t="s">
        <v>9193</v>
      </c>
      <c r="I1181" s="235" t="s">
        <v>6409</v>
      </c>
      <c r="J1181" s="242" t="s">
        <v>1808</v>
      </c>
      <c r="K1181" s="242" t="s">
        <v>423</v>
      </c>
      <c r="L1181" s="116" t="s">
        <v>9194</v>
      </c>
      <c r="M1181" s="136" t="s">
        <v>9179</v>
      </c>
      <c r="N1181" s="116" t="s">
        <v>9195</v>
      </c>
      <c r="O1181" s="35" t="s">
        <v>10</v>
      </c>
      <c r="P1181" s="246" t="s">
        <v>4332</v>
      </c>
      <c r="Q1181" s="551">
        <v>70000000</v>
      </c>
      <c r="R1181" s="243"/>
      <c r="S1181" s="35"/>
      <c r="T1181" s="35"/>
      <c r="U1181" s="321"/>
      <c r="V1181" s="35"/>
      <c r="W1181" s="35"/>
      <c r="X1181" s="35"/>
    </row>
    <row r="1182" spans="1:24" ht="45" customHeight="1">
      <c r="A1182" s="30">
        <v>1166</v>
      </c>
      <c r="B1182" s="136">
        <v>44545</v>
      </c>
      <c r="C1182" s="30"/>
      <c r="D1182" s="30" t="s">
        <v>27</v>
      </c>
      <c r="E1182" s="30" t="s">
        <v>4153</v>
      </c>
      <c r="F1182" s="311">
        <f t="shared" si="30"/>
        <v>44559</v>
      </c>
      <c r="G1182" s="311"/>
      <c r="H1182" s="238" t="s">
        <v>9196</v>
      </c>
      <c r="I1182" s="171" t="s">
        <v>6409</v>
      </c>
      <c r="J1182" s="181" t="s">
        <v>6553</v>
      </c>
      <c r="K1182" s="181" t="s">
        <v>5912</v>
      </c>
      <c r="L1182" s="117" t="s">
        <v>9197</v>
      </c>
      <c r="M1182" s="136" t="s">
        <v>9198</v>
      </c>
      <c r="N1182" s="117" t="s">
        <v>6270</v>
      </c>
      <c r="O1182" s="30" t="s">
        <v>27</v>
      </c>
      <c r="P1182" s="231" t="s">
        <v>816</v>
      </c>
      <c r="Q1182" s="485">
        <v>1990000000</v>
      </c>
      <c r="R1182" s="232" t="s">
        <v>6625</v>
      </c>
      <c r="S1182" s="30"/>
      <c r="T1182" s="30"/>
      <c r="U1182" s="233"/>
      <c r="V1182" s="30"/>
      <c r="W1182" s="30"/>
      <c r="X1182" s="30"/>
    </row>
    <row r="1183" spans="1:24" ht="45" customHeight="1">
      <c r="A1183" s="30">
        <v>1167</v>
      </c>
      <c r="B1183" s="136">
        <v>44545</v>
      </c>
      <c r="C1183" s="30"/>
      <c r="D1183" s="30" t="s">
        <v>31</v>
      </c>
      <c r="E1183" s="30" t="s">
        <v>271</v>
      </c>
      <c r="F1183" s="311">
        <f t="shared" si="30"/>
        <v>44559</v>
      </c>
      <c r="G1183" s="311"/>
      <c r="H1183" s="238" t="s">
        <v>138</v>
      </c>
      <c r="I1183" s="235" t="s">
        <v>6409</v>
      </c>
      <c r="J1183" s="181" t="s">
        <v>494</v>
      </c>
      <c r="K1183" s="181" t="s">
        <v>841</v>
      </c>
      <c r="L1183" s="98" t="s">
        <v>9199</v>
      </c>
      <c r="M1183" s="136" t="s">
        <v>9179</v>
      </c>
      <c r="N1183" s="116" t="s">
        <v>6235</v>
      </c>
      <c r="O1183" s="235" t="s">
        <v>31</v>
      </c>
      <c r="P1183" s="231" t="s">
        <v>5476</v>
      </c>
      <c r="Q1183" s="485">
        <v>48587500000</v>
      </c>
      <c r="R1183" s="232" t="s">
        <v>5634</v>
      </c>
      <c r="S1183" s="30"/>
      <c r="T1183" s="30"/>
      <c r="U1183" s="233"/>
      <c r="V1183" s="30"/>
      <c r="W1183" s="30"/>
      <c r="X1183" s="30"/>
    </row>
    <row r="1184" spans="1:24" ht="45" customHeight="1">
      <c r="A1184" s="30">
        <v>1168</v>
      </c>
      <c r="B1184" s="318">
        <v>44545</v>
      </c>
      <c r="C1184" s="35"/>
      <c r="D1184" s="35" t="s">
        <v>15</v>
      </c>
      <c r="E1184" s="35" t="s">
        <v>9200</v>
      </c>
      <c r="F1184" s="396">
        <f t="shared" si="30"/>
        <v>44559</v>
      </c>
      <c r="G1184" s="396"/>
      <c r="H1184" s="320" t="s">
        <v>9201</v>
      </c>
      <c r="I1184" s="235" t="s">
        <v>6412</v>
      </c>
      <c r="J1184" s="242" t="s">
        <v>3884</v>
      </c>
      <c r="K1184" s="242" t="s">
        <v>426</v>
      </c>
      <c r="L1184" s="98">
        <v>0</v>
      </c>
      <c r="M1184" s="136" t="s">
        <v>9105</v>
      </c>
      <c r="N1184" s="116" t="s">
        <v>9202</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306</v>
      </c>
      <c r="F1185" s="311">
        <f t="shared" si="30"/>
        <v>44560</v>
      </c>
      <c r="G1185" s="311"/>
      <c r="H1185" s="238" t="s">
        <v>9203</v>
      </c>
      <c r="I1185" s="235" t="s">
        <v>6412</v>
      </c>
      <c r="J1185" s="181" t="s">
        <v>435</v>
      </c>
      <c r="K1185" s="181" t="s">
        <v>409</v>
      </c>
      <c r="L1185" s="281"/>
      <c r="M1185" s="136" t="s">
        <v>9110</v>
      </c>
      <c r="N1185" s="116" t="s">
        <v>9204</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9205</v>
      </c>
      <c r="F1186" s="311">
        <f t="shared" si="30"/>
        <v>44560</v>
      </c>
      <c r="G1186" s="311"/>
      <c r="H1186" s="238" t="s">
        <v>9196</v>
      </c>
      <c r="I1186" s="235" t="s">
        <v>6412</v>
      </c>
      <c r="J1186" s="181" t="s">
        <v>6553</v>
      </c>
      <c r="K1186" s="181" t="s">
        <v>5912</v>
      </c>
      <c r="L1186" s="281" t="s">
        <v>355</v>
      </c>
      <c r="M1186" s="521" t="s">
        <v>9110</v>
      </c>
      <c r="N1186" s="116" t="s">
        <v>9206</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356</v>
      </c>
      <c r="F1187" s="311">
        <f t="shared" si="30"/>
        <v>44560</v>
      </c>
      <c r="G1187" s="311"/>
      <c r="H1187" s="238" t="s">
        <v>9207</v>
      </c>
      <c r="I1187" s="235" t="s">
        <v>6409</v>
      </c>
      <c r="J1187" s="181" t="s">
        <v>494</v>
      </c>
      <c r="K1187" s="181" t="s">
        <v>841</v>
      </c>
      <c r="L1187" s="116" t="s">
        <v>9208</v>
      </c>
      <c r="M1187" s="136" t="s">
        <v>9198</v>
      </c>
      <c r="N1187" s="116" t="s">
        <v>9209</v>
      </c>
      <c r="O1187" s="30" t="s">
        <v>10</v>
      </c>
      <c r="P1187" s="231" t="s">
        <v>4327</v>
      </c>
      <c r="Q1187" s="485">
        <v>261360000</v>
      </c>
      <c r="R1187" s="232"/>
      <c r="S1187" s="30"/>
      <c r="T1187" s="30"/>
      <c r="U1187" s="233"/>
      <c r="V1187" s="30"/>
      <c r="W1187" s="30"/>
      <c r="X1187" s="30"/>
    </row>
    <row r="1188" spans="1:24" ht="45" customHeight="1">
      <c r="A1188" s="30"/>
      <c r="B1188" s="136">
        <v>44547</v>
      </c>
      <c r="C1188" s="30"/>
      <c r="D1188" s="30" t="s">
        <v>5</v>
      </c>
      <c r="E1188" s="30" t="s">
        <v>7929</v>
      </c>
      <c r="F1188" s="311">
        <f t="shared" si="30"/>
        <v>44561</v>
      </c>
      <c r="G1188" s="311"/>
      <c r="H1188" s="238" t="s">
        <v>185</v>
      </c>
      <c r="I1188" s="235" t="s">
        <v>6417</v>
      </c>
      <c r="J1188" s="181" t="s">
        <v>494</v>
      </c>
      <c r="K1188" s="181" t="s">
        <v>841</v>
      </c>
      <c r="L1188" s="116"/>
      <c r="M1188" s="136" t="s">
        <v>9210</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384</v>
      </c>
      <c r="F1189" s="311">
        <f t="shared" si="30"/>
        <v>44561</v>
      </c>
      <c r="G1189" s="311"/>
      <c r="H1189" s="238" t="s">
        <v>9211</v>
      </c>
      <c r="I1189" s="235" t="s">
        <v>6409</v>
      </c>
      <c r="J1189" s="181" t="s">
        <v>9212</v>
      </c>
      <c r="K1189" s="181" t="s">
        <v>922</v>
      </c>
      <c r="L1189" s="116" t="s">
        <v>9213</v>
      </c>
      <c r="M1189" s="136" t="s">
        <v>9210</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31</v>
      </c>
      <c r="E1190" s="35" t="s">
        <v>4313</v>
      </c>
      <c r="F1190" s="396">
        <f t="shared" si="30"/>
        <v>44561</v>
      </c>
      <c r="G1190" s="396"/>
      <c r="H1190" s="320" t="s">
        <v>9214</v>
      </c>
      <c r="I1190" s="235" t="s">
        <v>6412</v>
      </c>
      <c r="J1190" s="242" t="s">
        <v>125</v>
      </c>
      <c r="K1190" s="242" t="s">
        <v>121</v>
      </c>
      <c r="L1190" s="538"/>
      <c r="M1190" s="318" t="s">
        <v>9144</v>
      </c>
      <c r="N1190" s="116" t="s">
        <v>9215</v>
      </c>
      <c r="O1190" s="537" t="s">
        <v>31</v>
      </c>
      <c r="P1190" s="246" t="s">
        <v>5476</v>
      </c>
      <c r="Q1190" s="485">
        <v>209626791</v>
      </c>
      <c r="R1190" s="243"/>
      <c r="S1190" s="35"/>
      <c r="T1190" s="35"/>
      <c r="U1190" s="321"/>
      <c r="V1190" s="35"/>
      <c r="W1190" s="35"/>
      <c r="X1190" s="35"/>
    </row>
    <row r="1191" spans="1:24" ht="45" customHeight="1">
      <c r="A1191" s="30">
        <v>1174</v>
      </c>
      <c r="B1191" s="318">
        <v>44550</v>
      </c>
      <c r="C1191" s="30"/>
      <c r="D1191" s="30" t="s">
        <v>15</v>
      </c>
      <c r="E1191" s="30" t="s">
        <v>9216</v>
      </c>
      <c r="F1191" s="396">
        <f t="shared" si="30"/>
        <v>44564</v>
      </c>
      <c r="G1191" s="311"/>
      <c r="H1191" s="238" t="s">
        <v>9217</v>
      </c>
      <c r="I1191" s="235" t="s">
        <v>6412</v>
      </c>
      <c r="J1191" s="181" t="s">
        <v>4546</v>
      </c>
      <c r="K1191" s="181" t="s">
        <v>530</v>
      </c>
      <c r="L1191" s="98">
        <v>0</v>
      </c>
      <c r="M1191" s="136" t="s">
        <v>9218</v>
      </c>
      <c r="N1191" s="116" t="s">
        <v>9219</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9220</v>
      </c>
      <c r="F1192" s="396">
        <f t="shared" si="30"/>
        <v>44565</v>
      </c>
      <c r="G1192" s="396"/>
      <c r="H1192" s="320" t="s">
        <v>9221</v>
      </c>
      <c r="I1192" s="235" t="s">
        <v>6408</v>
      </c>
      <c r="J1192" s="617" t="s">
        <v>9222</v>
      </c>
      <c r="K1192" s="242" t="s">
        <v>438</v>
      </c>
      <c r="L1192" s="116" t="s">
        <v>9223</v>
      </c>
      <c r="M1192" s="136" t="s">
        <v>9179</v>
      </c>
      <c r="N1192" s="116" t="s">
        <v>9224</v>
      </c>
      <c r="O1192" s="149" t="s">
        <v>15</v>
      </c>
      <c r="P1192" s="246" t="s">
        <v>5252</v>
      </c>
      <c r="Q1192" s="551">
        <v>30763204</v>
      </c>
      <c r="R1192" s="243"/>
      <c r="S1192" s="35"/>
      <c r="T1192" s="35"/>
      <c r="U1192" s="321"/>
      <c r="V1192" s="35"/>
      <c r="W1192" s="35"/>
      <c r="X1192" s="35"/>
    </row>
    <row r="1193" spans="1:24" ht="45" customHeight="1">
      <c r="A1193" s="30">
        <v>1176</v>
      </c>
      <c r="B1193" s="136">
        <v>44551</v>
      </c>
      <c r="C1193" s="30"/>
      <c r="D1193" s="30" t="s">
        <v>10</v>
      </c>
      <c r="E1193" s="30" t="s">
        <v>9225</v>
      </c>
      <c r="F1193" s="311">
        <f t="shared" si="30"/>
        <v>44565</v>
      </c>
      <c r="G1193" s="311"/>
      <c r="H1193" s="238" t="s">
        <v>9226</v>
      </c>
      <c r="I1193" s="235" t="s">
        <v>6412</v>
      </c>
      <c r="J1193" s="181" t="s">
        <v>165</v>
      </c>
      <c r="K1193" s="181" t="s">
        <v>409</v>
      </c>
      <c r="L1193" s="281"/>
      <c r="M1193" s="136" t="s">
        <v>9218</v>
      </c>
      <c r="N1193" s="116" t="s">
        <v>9227</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333</v>
      </c>
      <c r="F1194" s="311">
        <f t="shared" si="30"/>
        <v>44565</v>
      </c>
      <c r="G1194" s="311"/>
      <c r="H1194" s="238" t="s">
        <v>9228</v>
      </c>
      <c r="I1194" s="235" t="s">
        <v>6409</v>
      </c>
      <c r="J1194" s="181" t="s">
        <v>9229</v>
      </c>
      <c r="K1194" s="181" t="s">
        <v>407</v>
      </c>
      <c r="L1194" s="116" t="s">
        <v>9230</v>
      </c>
      <c r="M1194" s="136" t="s">
        <v>9210</v>
      </c>
      <c r="N1194" s="116" t="s">
        <v>6291</v>
      </c>
      <c r="O1194" s="30" t="s">
        <v>10</v>
      </c>
      <c r="P1194" s="231" t="s">
        <v>8629</v>
      </c>
      <c r="Q1194" s="485">
        <v>120000000</v>
      </c>
      <c r="R1194" s="232"/>
      <c r="S1194" s="30"/>
      <c r="T1194" s="30"/>
      <c r="U1194" s="233"/>
      <c r="V1194" s="30"/>
      <c r="W1194" s="30"/>
      <c r="X1194" s="30"/>
    </row>
    <row r="1195" spans="1:24" ht="45" customHeight="1">
      <c r="A1195" s="30">
        <v>1178</v>
      </c>
      <c r="B1195" s="136">
        <v>44552</v>
      </c>
      <c r="C1195" s="30"/>
      <c r="D1195" s="30" t="s">
        <v>10</v>
      </c>
      <c r="E1195" s="30" t="s">
        <v>9231</v>
      </c>
      <c r="F1195" s="311">
        <f t="shared" si="30"/>
        <v>44566</v>
      </c>
      <c r="G1195" s="311"/>
      <c r="H1195" s="238" t="s">
        <v>9232</v>
      </c>
      <c r="I1195" s="235" t="s">
        <v>6409</v>
      </c>
      <c r="J1195" s="181" t="s">
        <v>125</v>
      </c>
      <c r="K1195" s="181" t="s">
        <v>121</v>
      </c>
      <c r="L1195" s="116" t="s">
        <v>9233</v>
      </c>
      <c r="M1195" s="136" t="s">
        <v>9234</v>
      </c>
      <c r="N1195" s="116" t="s">
        <v>9235</v>
      </c>
      <c r="O1195" s="30" t="s">
        <v>10</v>
      </c>
      <c r="P1195" s="231" t="s">
        <v>4327</v>
      </c>
      <c r="Q1195" s="485">
        <v>47287200</v>
      </c>
      <c r="R1195" s="232" t="s">
        <v>5634</v>
      </c>
      <c r="S1195" s="30"/>
      <c r="T1195" s="30"/>
      <c r="U1195" s="233"/>
      <c r="V1195" s="30"/>
      <c r="W1195" s="30"/>
      <c r="X1195" s="30"/>
    </row>
    <row r="1196" spans="1:24" ht="45" customHeight="1">
      <c r="A1196" s="30">
        <v>1179</v>
      </c>
      <c r="B1196" s="136">
        <v>44552</v>
      </c>
      <c r="C1196" s="30"/>
      <c r="D1196" s="30" t="s">
        <v>10</v>
      </c>
      <c r="E1196" s="30" t="s">
        <v>300</v>
      </c>
      <c r="F1196" s="311">
        <f t="shared" si="30"/>
        <v>44566</v>
      </c>
      <c r="G1196" s="311"/>
      <c r="H1196" s="238" t="s">
        <v>9236</v>
      </c>
      <c r="I1196" s="235" t="s">
        <v>6412</v>
      </c>
      <c r="J1196" s="181" t="s">
        <v>488</v>
      </c>
      <c r="K1196" s="181" t="s">
        <v>927</v>
      </c>
      <c r="L1196" s="281"/>
      <c r="M1196" s="136" t="s">
        <v>9210</v>
      </c>
      <c r="N1196" s="116" t="s">
        <v>9237</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9129</v>
      </c>
      <c r="F1197" s="396">
        <f t="shared" si="30"/>
        <v>44566</v>
      </c>
      <c r="G1197" s="396"/>
      <c r="H1197" s="320" t="s">
        <v>9238</v>
      </c>
      <c r="I1197" s="235" t="s">
        <v>6409</v>
      </c>
      <c r="J1197" s="242" t="s">
        <v>9229</v>
      </c>
      <c r="K1197" s="242" t="s">
        <v>407</v>
      </c>
      <c r="L1197" s="116" t="s">
        <v>9239</v>
      </c>
      <c r="M1197" s="136" t="s">
        <v>9210</v>
      </c>
      <c r="N1197" s="116" t="s">
        <v>6291</v>
      </c>
      <c r="O1197" s="30" t="s">
        <v>10</v>
      </c>
      <c r="P1197" s="234" t="s">
        <v>8629</v>
      </c>
      <c r="Q1197" s="485">
        <v>120000000</v>
      </c>
      <c r="R1197" s="243"/>
      <c r="S1197" s="35"/>
      <c r="T1197" s="35"/>
      <c r="U1197" s="321"/>
      <c r="V1197" s="35"/>
      <c r="W1197" s="35"/>
      <c r="X1197" s="35"/>
    </row>
    <row r="1198" spans="1:24" ht="45" customHeight="1">
      <c r="A1198" s="30">
        <v>1181</v>
      </c>
      <c r="B1198" s="136">
        <v>44553</v>
      </c>
      <c r="C1198" s="30"/>
      <c r="D1198" s="30" t="s">
        <v>5</v>
      </c>
      <c r="E1198" s="30" t="s">
        <v>9240</v>
      </c>
      <c r="F1198" s="311">
        <f t="shared" si="30"/>
        <v>44567</v>
      </c>
      <c r="G1198" s="311"/>
      <c r="H1198" s="238" t="s">
        <v>9241</v>
      </c>
      <c r="I1198" s="235" t="s">
        <v>6409</v>
      </c>
      <c r="J1198" s="181" t="s">
        <v>125</v>
      </c>
      <c r="K1198" s="181" t="s">
        <v>121</v>
      </c>
      <c r="L1198" s="116" t="s">
        <v>9242</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9243</v>
      </c>
      <c r="F1199" s="396">
        <f t="shared" si="30"/>
        <v>44567</v>
      </c>
      <c r="G1199" s="396"/>
      <c r="H1199" s="320" t="s">
        <v>9196</v>
      </c>
      <c r="I1199" s="242"/>
      <c r="J1199" s="242" t="s">
        <v>6553</v>
      </c>
      <c r="K1199" s="242" t="s">
        <v>5912</v>
      </c>
      <c r="L1199" s="538" t="s">
        <v>9244</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9245</v>
      </c>
      <c r="F1200" s="311">
        <f t="shared" si="30"/>
        <v>44568</v>
      </c>
      <c r="G1200" s="311"/>
      <c r="H1200" s="238" t="s">
        <v>9246</v>
      </c>
      <c r="I1200" s="235"/>
      <c r="J1200" s="181" t="s">
        <v>235</v>
      </c>
      <c r="K1200" s="181" t="s">
        <v>922</v>
      </c>
      <c r="L1200" s="116" t="s">
        <v>9247</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9248</v>
      </c>
      <c r="F1201" s="311">
        <f t="shared" si="30"/>
        <v>44568</v>
      </c>
      <c r="G1201" s="311"/>
      <c r="H1201" s="238" t="s">
        <v>9249</v>
      </c>
      <c r="I1201" s="235" t="s">
        <v>6409</v>
      </c>
      <c r="J1201" s="181" t="s">
        <v>9250</v>
      </c>
      <c r="K1201" s="181" t="s">
        <v>409</v>
      </c>
      <c r="L1201" s="116" t="s">
        <v>9251</v>
      </c>
      <c r="M1201" s="136" t="s">
        <v>9210</v>
      </c>
      <c r="N1201" s="116" t="s">
        <v>9252</v>
      </c>
      <c r="O1201" s="30" t="s">
        <v>15</v>
      </c>
      <c r="P1201" s="231" t="s">
        <v>5214</v>
      </c>
      <c r="Q1201" s="485">
        <v>225000000</v>
      </c>
      <c r="R1201" s="232"/>
      <c r="S1201" s="30"/>
      <c r="T1201" s="30"/>
      <c r="U1201" s="233"/>
      <c r="V1201" s="30"/>
      <c r="W1201" s="30"/>
      <c r="X1201" s="30"/>
    </row>
    <row r="1202" spans="1:24" ht="45" customHeight="1">
      <c r="A1202" s="30">
        <v>1185</v>
      </c>
      <c r="B1202" s="318">
        <v>44554</v>
      </c>
      <c r="C1202" s="35"/>
      <c r="D1202" s="35" t="s">
        <v>23</v>
      </c>
      <c r="E1202" s="35" t="s">
        <v>9253</v>
      </c>
      <c r="F1202" s="396">
        <f t="shared" si="30"/>
        <v>44568</v>
      </c>
      <c r="G1202" s="396"/>
      <c r="H1202" s="320" t="s">
        <v>4492</v>
      </c>
      <c r="I1202" s="242"/>
      <c r="J1202" s="242" t="s">
        <v>522</v>
      </c>
      <c r="K1202" s="242" t="s">
        <v>407</v>
      </c>
      <c r="L1202" s="538" t="s">
        <v>9254</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9255</v>
      </c>
      <c r="F1203" s="311">
        <f t="shared" si="30"/>
        <v>44571</v>
      </c>
      <c r="G1203" s="311"/>
      <c r="H1203" s="238" t="s">
        <v>9256</v>
      </c>
      <c r="I1203" s="181"/>
      <c r="J1203" s="181" t="s">
        <v>494</v>
      </c>
      <c r="K1203" s="181" t="s">
        <v>841</v>
      </c>
      <c r="L1203" s="538" t="s">
        <v>9257</v>
      </c>
      <c r="M1203" s="136"/>
      <c r="N1203" s="136"/>
      <c r="O1203" s="30" t="s">
        <v>27</v>
      </c>
      <c r="P1203" s="231"/>
      <c r="Q1203" s="485"/>
    </row>
    <row r="1204" spans="1:24" ht="45" customHeight="1">
      <c r="A1204" s="30">
        <v>1187</v>
      </c>
      <c r="B1204" s="136">
        <v>44558</v>
      </c>
      <c r="C1204" s="30"/>
      <c r="D1204" s="30" t="s">
        <v>23</v>
      </c>
      <c r="E1204" s="30" t="s">
        <v>8766</v>
      </c>
      <c r="F1204" s="311">
        <f t="shared" si="30"/>
        <v>44572</v>
      </c>
      <c r="G1204" s="311"/>
      <c r="H1204" s="238" t="s">
        <v>9258</v>
      </c>
      <c r="I1204" s="181"/>
      <c r="J1204" s="181" t="s">
        <v>125</v>
      </c>
      <c r="K1204" s="181" t="s">
        <v>121</v>
      </c>
      <c r="L1204" s="538" t="s">
        <v>9259</v>
      </c>
      <c r="M1204" s="136"/>
      <c r="N1204" s="136"/>
      <c r="O1204" s="35" t="s">
        <v>23</v>
      </c>
      <c r="P1204" s="231"/>
      <c r="Q1204" s="485"/>
    </row>
    <row r="1205" spans="1:24" ht="45" customHeight="1">
      <c r="A1205" s="30">
        <v>1188</v>
      </c>
      <c r="B1205" s="136">
        <v>44558</v>
      </c>
      <c r="C1205" s="30"/>
      <c r="D1205" s="30" t="s">
        <v>31</v>
      </c>
      <c r="E1205" s="30" t="s">
        <v>505</v>
      </c>
      <c r="F1205" s="311">
        <f t="shared" si="30"/>
        <v>44572</v>
      </c>
      <c r="G1205" s="311"/>
      <c r="H1205" s="238" t="s">
        <v>209</v>
      </c>
      <c r="I1205" s="235" t="s">
        <v>6412</v>
      </c>
      <c r="J1205" s="242" t="s">
        <v>151</v>
      </c>
      <c r="K1205" s="181" t="s">
        <v>121</v>
      </c>
      <c r="L1205" s="281"/>
      <c r="M1205" s="136" t="s">
        <v>9210</v>
      </c>
      <c r="N1205" s="116" t="s">
        <v>9260</v>
      </c>
      <c r="O1205" s="235" t="s">
        <v>31</v>
      </c>
      <c r="P1205" s="231"/>
      <c r="Q1205" s="623"/>
      <c r="R1205" s="232"/>
      <c r="S1205" s="30"/>
      <c r="T1205" s="30"/>
      <c r="U1205" s="233"/>
      <c r="V1205" s="30"/>
      <c r="W1205" s="30"/>
      <c r="X1205" s="30"/>
    </row>
    <row r="1206" spans="1:24" ht="45" customHeight="1">
      <c r="A1206" s="35">
        <v>1189</v>
      </c>
      <c r="B1206" s="318">
        <v>44558</v>
      </c>
      <c r="C1206" s="35"/>
      <c r="D1206" s="35" t="s">
        <v>27</v>
      </c>
      <c r="E1206" s="35" t="s">
        <v>3294</v>
      </c>
      <c r="F1206" s="396">
        <f t="shared" si="30"/>
        <v>44572</v>
      </c>
      <c r="G1206" s="396"/>
      <c r="H1206" s="320" t="s">
        <v>9256</v>
      </c>
      <c r="I1206" s="292"/>
      <c r="J1206" s="181" t="s">
        <v>494</v>
      </c>
      <c r="K1206" s="619" t="s">
        <v>841</v>
      </c>
      <c r="L1206" s="538"/>
      <c r="M1206" s="318"/>
      <c r="N1206" s="318"/>
      <c r="O1206" s="35" t="s">
        <v>27</v>
      </c>
      <c r="P1206" s="246"/>
      <c r="Q1206" s="551"/>
    </row>
    <row r="1207" spans="1:24" ht="45" customHeight="1">
      <c r="A1207" s="30">
        <v>1190</v>
      </c>
      <c r="B1207" s="136">
        <v>44560</v>
      </c>
      <c r="C1207" s="30"/>
      <c r="D1207" s="30" t="s">
        <v>27</v>
      </c>
      <c r="E1207" s="30" t="s">
        <v>9261</v>
      </c>
      <c r="F1207" s="396">
        <f t="shared" si="30"/>
        <v>44574</v>
      </c>
      <c r="G1207" s="311"/>
      <c r="H1207" s="320" t="s">
        <v>9196</v>
      </c>
      <c r="I1207" s="618"/>
      <c r="J1207" s="181" t="s">
        <v>6553</v>
      </c>
      <c r="K1207" s="619" t="s">
        <v>5912</v>
      </c>
      <c r="L1207" s="538" t="s">
        <v>9244</v>
      </c>
      <c r="M1207" s="136" t="s">
        <v>9210</v>
      </c>
      <c r="N1207" s="136"/>
      <c r="O1207" s="30" t="s">
        <v>27</v>
      </c>
      <c r="P1207" s="231"/>
      <c r="Q1207" s="485"/>
    </row>
    <row r="1208" spans="1:24" ht="45" customHeight="1">
      <c r="A1208" s="35">
        <v>1191</v>
      </c>
      <c r="B1208" s="136">
        <v>44560</v>
      </c>
      <c r="C1208" s="30"/>
      <c r="D1208" s="30" t="s">
        <v>31</v>
      </c>
      <c r="E1208" s="30" t="s">
        <v>9262</v>
      </c>
      <c r="F1208" s="396">
        <f t="shared" si="30"/>
        <v>44574</v>
      </c>
      <c r="G1208" s="311"/>
      <c r="H1208" s="238" t="s">
        <v>9263</v>
      </c>
      <c r="I1208" s="235" t="s">
        <v>6417</v>
      </c>
      <c r="J1208" s="558" t="s">
        <v>758</v>
      </c>
      <c r="K1208" s="620" t="s">
        <v>121</v>
      </c>
      <c r="L1208" s="281"/>
      <c r="M1208" s="136" t="s">
        <v>9234</v>
      </c>
      <c r="N1208" s="116" t="s">
        <v>6372</v>
      </c>
      <c r="O1208" s="30" t="s">
        <v>31</v>
      </c>
      <c r="P1208" s="231"/>
      <c r="Q1208" s="623"/>
      <c r="R1208" s="232"/>
      <c r="S1208" s="30"/>
      <c r="T1208" s="30"/>
      <c r="U1208" s="233"/>
      <c r="V1208" s="30"/>
      <c r="W1208" s="30"/>
      <c r="X1208" s="30"/>
    </row>
    <row r="1209" spans="1:24" ht="45" customHeight="1">
      <c r="A1209" s="30">
        <v>1192</v>
      </c>
      <c r="B1209" s="136">
        <v>44560</v>
      </c>
      <c r="C1209" s="30"/>
      <c r="D1209" s="30" t="s">
        <v>31</v>
      </c>
      <c r="E1209" s="30" t="s">
        <v>350</v>
      </c>
      <c r="F1209" s="396">
        <f t="shared" si="30"/>
        <v>44574</v>
      </c>
      <c r="G1209" s="311"/>
      <c r="H1209" s="238" t="s">
        <v>209</v>
      </c>
      <c r="I1209" s="618"/>
      <c r="J1209" s="181" t="s">
        <v>151</v>
      </c>
      <c r="K1209" s="620" t="s">
        <v>121</v>
      </c>
      <c r="L1209" s="538" t="s">
        <v>9264</v>
      </c>
      <c r="M1209" s="136"/>
      <c r="N1209" s="136"/>
      <c r="O1209" s="30" t="s">
        <v>31</v>
      </c>
      <c r="P1209" s="231"/>
      <c r="Q1209" s="623"/>
      <c r="R1209" s="232"/>
      <c r="S1209" s="30"/>
      <c r="T1209" s="30"/>
      <c r="U1209" s="233"/>
      <c r="V1209" s="30"/>
      <c r="W1209" s="30"/>
      <c r="X1209" s="30"/>
    </row>
    <row r="1210" spans="1:24" ht="45" customHeight="1">
      <c r="A1210" s="35">
        <v>1193</v>
      </c>
      <c r="B1210" s="318">
        <v>44560</v>
      </c>
      <c r="C1210" s="35"/>
      <c r="D1210" s="35" t="s">
        <v>15</v>
      </c>
      <c r="E1210" s="35" t="s">
        <v>350</v>
      </c>
      <c r="F1210" s="396">
        <f t="shared" si="30"/>
        <v>44574</v>
      </c>
      <c r="G1210" s="396"/>
      <c r="H1210" s="320" t="s">
        <v>9265</v>
      </c>
      <c r="I1210" s="292"/>
      <c r="J1210" s="181" t="s">
        <v>9229</v>
      </c>
      <c r="K1210" s="619" t="s">
        <v>407</v>
      </c>
      <c r="L1210" s="538" t="s">
        <v>9266</v>
      </c>
      <c r="M1210" s="318"/>
      <c r="N1210" s="318"/>
      <c r="O1210" s="35" t="s">
        <v>15</v>
      </c>
      <c r="P1210" s="246" t="s">
        <v>5476</v>
      </c>
      <c r="Q1210" s="551">
        <v>80000000</v>
      </c>
    </row>
    <row r="1211" spans="1:24" ht="45" customHeight="1">
      <c r="A1211" s="30">
        <v>1194</v>
      </c>
      <c r="B1211" s="318">
        <v>44561</v>
      </c>
      <c r="C1211" s="30"/>
      <c r="D1211" s="30" t="s">
        <v>5</v>
      </c>
      <c r="E1211" s="30" t="s">
        <v>9267</v>
      </c>
      <c r="F1211" s="396">
        <f t="shared" si="30"/>
        <v>44575</v>
      </c>
      <c r="G1211" s="311"/>
      <c r="H1211" s="238" t="s">
        <v>9268</v>
      </c>
      <c r="I1211" s="235"/>
      <c r="J1211" s="180" t="s">
        <v>9019</v>
      </c>
      <c r="K1211" s="181" t="s">
        <v>409</v>
      </c>
      <c r="L1211" s="281"/>
      <c r="M1211" s="136"/>
      <c r="N1211" s="136"/>
      <c r="O1211" s="116" t="s">
        <v>5</v>
      </c>
      <c r="P1211" s="231"/>
      <c r="Q1211" s="485"/>
    </row>
    <row r="1212" spans="1:24" ht="45" customHeight="1">
      <c r="A1212" s="149">
        <v>1195</v>
      </c>
      <c r="B1212" s="318">
        <v>44561</v>
      </c>
      <c r="C1212" s="30"/>
      <c r="D1212" s="30" t="s">
        <v>10</v>
      </c>
      <c r="E1212" s="30" t="s">
        <v>154</v>
      </c>
      <c r="F1212" s="396">
        <f t="shared" si="30"/>
        <v>44575</v>
      </c>
      <c r="G1212" s="311"/>
      <c r="H1212" s="238" t="s">
        <v>8760</v>
      </c>
      <c r="I1212" s="235" t="s">
        <v>6412</v>
      </c>
      <c r="J1212" s="181" t="s">
        <v>125</v>
      </c>
      <c r="K1212" s="620" t="s">
        <v>121</v>
      </c>
      <c r="L1212" s="281"/>
      <c r="M1212" s="136" t="s">
        <v>9234</v>
      </c>
      <c r="N1212" s="116" t="s">
        <v>9269</v>
      </c>
      <c r="O1212" s="116" t="s">
        <v>10</v>
      </c>
      <c r="P1212" s="231"/>
      <c r="Q1212" s="485"/>
    </row>
    <row r="1213" spans="1:24" ht="45" customHeight="1">
      <c r="A1213" s="30">
        <v>1196</v>
      </c>
      <c r="B1213" s="318">
        <v>44561</v>
      </c>
      <c r="C1213" s="30"/>
      <c r="D1213" s="30" t="s">
        <v>31</v>
      </c>
      <c r="E1213" s="30" t="s">
        <v>3812</v>
      </c>
      <c r="F1213" s="396">
        <f t="shared" si="30"/>
        <v>44575</v>
      </c>
      <c r="G1213" s="311"/>
      <c r="H1213" s="238" t="s">
        <v>9270</v>
      </c>
      <c r="I1213" s="181"/>
      <c r="J1213" s="181" t="s">
        <v>128</v>
      </c>
      <c r="K1213" s="181" t="s">
        <v>1097</v>
      </c>
      <c r="L1213" s="538" t="s">
        <v>9271</v>
      </c>
      <c r="M1213" s="136"/>
      <c r="N1213" s="136"/>
      <c r="O1213" s="116" t="s">
        <v>31</v>
      </c>
      <c r="P1213" s="231"/>
      <c r="Q1213" s="623"/>
      <c r="R1213" s="232"/>
      <c r="S1213" s="30"/>
      <c r="T1213" s="30"/>
      <c r="U1213" s="233"/>
      <c r="V1213" s="30"/>
      <c r="W1213" s="30"/>
      <c r="X1213" s="30"/>
    </row>
    <row r="1214" spans="1:24" ht="45" customHeight="1">
      <c r="A1214" s="149">
        <v>1197</v>
      </c>
      <c r="B1214" s="318">
        <v>44561</v>
      </c>
      <c r="C1214" s="30"/>
      <c r="D1214" s="30" t="s">
        <v>31</v>
      </c>
      <c r="E1214" s="30" t="s">
        <v>9272</v>
      </c>
      <c r="F1214" s="396">
        <f t="shared" si="30"/>
        <v>44575</v>
      </c>
      <c r="G1214" s="311"/>
      <c r="H1214" s="238" t="s">
        <v>9273</v>
      </c>
      <c r="I1214" s="181"/>
      <c r="J1214" s="181" t="s">
        <v>494</v>
      </c>
      <c r="K1214" s="619" t="s">
        <v>841</v>
      </c>
      <c r="L1214" s="538" t="s">
        <v>9274</v>
      </c>
      <c r="M1214" s="136"/>
      <c r="N1214" s="136"/>
      <c r="O1214" s="116" t="s">
        <v>31</v>
      </c>
      <c r="P1214" s="231"/>
      <c r="Q1214" s="623"/>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3"/>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3"/>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3"/>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3"/>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3"/>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3"/>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3"/>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3"/>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3"/>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3"/>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7" priority="11"/>
  </conditionalFormatting>
  <conditionalFormatting sqref="H956">
    <cfRule type="duplicateValues" dxfId="6" priority="9"/>
  </conditionalFormatting>
  <conditionalFormatting sqref="H949">
    <cfRule type="duplicateValues" dxfId="5" priority="7"/>
  </conditionalFormatting>
  <conditionalFormatting sqref="H996">
    <cfRule type="duplicateValues" dxfId="4" priority="6"/>
  </conditionalFormatting>
  <conditionalFormatting sqref="H1019">
    <cfRule type="duplicateValues" dxfId="3" priority="5"/>
  </conditionalFormatting>
  <conditionalFormatting sqref="H1100">
    <cfRule type="duplicateValues" dxfId="2" priority="4"/>
  </conditionalFormatting>
  <conditionalFormatting sqref="H1145">
    <cfRule type="duplicateValues" dxfId="1" priority="3"/>
  </conditionalFormatting>
  <conditionalFormatting sqref="H1156">
    <cfRule type="duplicateValues" dxfId="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3.2"/>
  <cols>
    <col min="1" max="1" width="20.88671875" bestFit="1" customWidth="1"/>
    <col min="2" max="2" width="35.88671875" bestFit="1" customWidth="1"/>
    <col min="3" max="3" width="10.109375" bestFit="1" customWidth="1"/>
    <col min="4" max="4" width="9.6640625" bestFit="1" customWidth="1"/>
    <col min="5" max="5" width="13.6640625" bestFit="1" customWidth="1"/>
    <col min="6" max="6" width="13.109375" bestFit="1" customWidth="1"/>
    <col min="7" max="7" width="10.44140625" bestFit="1" customWidth="1"/>
    <col min="8" max="8" width="11.33203125" bestFit="1" customWidth="1"/>
  </cols>
  <sheetData>
    <row r="1" spans="1:2">
      <c r="A1" s="12" t="s">
        <v>106</v>
      </c>
      <c r="B1" t="s">
        <v>788</v>
      </c>
    </row>
    <row r="3" spans="1:2">
      <c r="A3" s="12" t="s">
        <v>761</v>
      </c>
      <c r="B3" t="s">
        <v>1000</v>
      </c>
    </row>
    <row r="4" spans="1:2">
      <c r="A4" s="10" t="s">
        <v>10</v>
      </c>
      <c r="B4">
        <v>7</v>
      </c>
    </row>
    <row r="5" spans="1:2">
      <c r="A5" s="10" t="s">
        <v>5</v>
      </c>
      <c r="B5">
        <v>6</v>
      </c>
    </row>
    <row r="6" spans="1:2">
      <c r="A6" s="10" t="s">
        <v>31</v>
      </c>
      <c r="B6">
        <v>5</v>
      </c>
    </row>
    <row r="7" spans="1:2">
      <c r="A7" s="10" t="s">
        <v>27</v>
      </c>
      <c r="B7">
        <v>4</v>
      </c>
    </row>
    <row r="8" spans="1:2">
      <c r="A8" s="10" t="s">
        <v>15</v>
      </c>
      <c r="B8">
        <v>2</v>
      </c>
    </row>
    <row r="9" spans="1:2">
      <c r="A9" s="10" t="s">
        <v>23</v>
      </c>
      <c r="B9">
        <v>2</v>
      </c>
    </row>
    <row r="10" spans="1:2">
      <c r="A10" s="10" t="s">
        <v>763</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09375" defaultRowHeight="13.2"/>
  <cols>
    <col min="1" max="1" width="8" style="19" customWidth="1"/>
    <col min="2" max="2" width="13.5546875" style="19" customWidth="1"/>
    <col min="3" max="3" width="14.33203125" style="59" customWidth="1"/>
    <col min="4" max="4" width="0" style="19" hidden="1" customWidth="1"/>
    <col min="5" max="5" width="16.6640625" style="18" customWidth="1"/>
    <col min="6" max="6" width="22" style="18" customWidth="1"/>
    <col min="7" max="7" width="0" style="9" hidden="1" customWidth="1"/>
    <col min="8" max="8" width="39.5546875" style="55" customWidth="1"/>
    <col min="9" max="9" width="31.88671875" style="19" customWidth="1"/>
    <col min="10" max="10" width="26" style="19" customWidth="1"/>
    <col min="11" max="11" width="12.33203125" style="32" hidden="1" customWidth="1"/>
    <col min="12" max="12" width="18.33203125" style="18" customWidth="1"/>
    <col min="13" max="13" width="26.88671875" style="18" customWidth="1"/>
    <col min="14" max="16384" width="9.109375" style="18"/>
  </cols>
  <sheetData>
    <row r="1" spans="1:12" ht="26.4" hidden="1">
      <c r="A1" s="14" t="s">
        <v>0</v>
      </c>
      <c r="B1" s="14"/>
      <c r="C1" s="15"/>
      <c r="D1" s="14" t="s">
        <v>1</v>
      </c>
      <c r="E1" s="62" t="s">
        <v>2</v>
      </c>
      <c r="F1" s="62"/>
      <c r="G1" s="6"/>
      <c r="H1" s="16"/>
      <c r="I1" s="14"/>
      <c r="J1" s="14"/>
    </row>
    <row r="2" spans="1:12" ht="26.4" hidden="1">
      <c r="A2" s="14"/>
      <c r="B2" s="14"/>
      <c r="C2" s="15"/>
      <c r="D2" s="14" t="s">
        <v>4</v>
      </c>
      <c r="E2" s="62" t="s">
        <v>31</v>
      </c>
      <c r="F2" s="62"/>
      <c r="G2" s="6"/>
      <c r="H2" s="16"/>
      <c r="I2" s="14"/>
      <c r="J2" s="14"/>
    </row>
    <row r="3" spans="1:12" hidden="1">
      <c r="A3" s="4"/>
      <c r="B3" s="4"/>
      <c r="C3" s="4"/>
      <c r="D3" s="14" t="s">
        <v>9</v>
      </c>
      <c r="E3" s="62" t="s">
        <v>5</v>
      </c>
      <c r="F3" s="150"/>
      <c r="G3" s="6"/>
      <c r="H3" s="5"/>
      <c r="I3" s="14"/>
      <c r="J3" s="14"/>
      <c r="K3" s="312"/>
    </row>
    <row r="4" spans="1:12" ht="26.4" hidden="1">
      <c r="A4" s="4"/>
      <c r="B4" s="4"/>
      <c r="C4" s="4"/>
      <c r="D4" s="14" t="s">
        <v>10</v>
      </c>
      <c r="E4" s="62" t="s">
        <v>1003</v>
      </c>
      <c r="F4" s="150"/>
      <c r="G4" s="6"/>
      <c r="H4" s="5"/>
      <c r="I4" s="14"/>
      <c r="J4" s="14"/>
      <c r="K4" s="312"/>
    </row>
    <row r="5" spans="1:12" ht="26.4"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1002</v>
      </c>
      <c r="F8" s="150"/>
      <c r="G8" s="6"/>
      <c r="H8" s="5"/>
      <c r="I8" s="14"/>
      <c r="J8" s="14"/>
      <c r="K8" s="312"/>
    </row>
    <row r="9" spans="1:12" hidden="1">
      <c r="A9" s="4"/>
      <c r="B9" s="4"/>
      <c r="C9" s="4"/>
      <c r="D9" s="4"/>
      <c r="E9" s="62" t="s">
        <v>1015</v>
      </c>
      <c r="F9" s="150"/>
      <c r="G9" s="6"/>
      <c r="H9" s="5"/>
      <c r="I9" s="14"/>
      <c r="J9" s="14"/>
      <c r="K9" s="312"/>
    </row>
    <row r="10" spans="1:12" hidden="1">
      <c r="A10" s="4"/>
      <c r="B10" s="4"/>
      <c r="C10" s="4"/>
      <c r="D10" s="4"/>
      <c r="E10" s="62" t="s">
        <v>1016</v>
      </c>
      <c r="F10" s="150"/>
      <c r="G10" s="6"/>
      <c r="H10" s="5"/>
      <c r="I10" s="4"/>
      <c r="J10" s="4"/>
      <c r="K10" s="312"/>
    </row>
    <row r="11" spans="1:12" hidden="1">
      <c r="A11" s="4"/>
      <c r="B11" s="4"/>
      <c r="C11" s="4"/>
      <c r="D11" s="4"/>
      <c r="E11" s="62" t="s">
        <v>23</v>
      </c>
      <c r="F11" s="150"/>
      <c r="G11" s="6"/>
      <c r="H11" s="5"/>
      <c r="I11" s="4"/>
      <c r="J11" s="4"/>
      <c r="K11" s="312"/>
    </row>
    <row r="12" spans="1:12" hidden="1">
      <c r="A12" s="635" t="s">
        <v>1018</v>
      </c>
      <c r="B12" s="636"/>
      <c r="C12" s="636"/>
      <c r="D12" s="636"/>
      <c r="E12" s="636"/>
      <c r="F12" s="637"/>
      <c r="G12" s="636"/>
      <c r="H12" s="636"/>
      <c r="I12" s="636"/>
      <c r="J12" s="636"/>
      <c r="K12" s="313"/>
    </row>
    <row r="13" spans="1:12" s="8" customFormat="1" ht="52.8">
      <c r="A13" s="1" t="s">
        <v>98</v>
      </c>
      <c r="B13" s="1" t="s">
        <v>9275</v>
      </c>
      <c r="C13" s="2" t="s">
        <v>9276</v>
      </c>
      <c r="D13" s="1" t="s">
        <v>100</v>
      </c>
      <c r="E13" s="1" t="s">
        <v>1020</v>
      </c>
      <c r="F13" s="337" t="s">
        <v>9277</v>
      </c>
      <c r="G13" s="3" t="s">
        <v>103</v>
      </c>
      <c r="H13" s="7" t="s">
        <v>822</v>
      </c>
      <c r="I13" s="1" t="s">
        <v>107</v>
      </c>
      <c r="J13" s="1" t="s">
        <v>3</v>
      </c>
      <c r="K13" s="166" t="s">
        <v>9278</v>
      </c>
      <c r="L13" s="1" t="s">
        <v>9279</v>
      </c>
    </row>
    <row r="14" spans="1:12" ht="52.8">
      <c r="A14" s="14">
        <v>1</v>
      </c>
      <c r="B14" s="30" t="s">
        <v>5059</v>
      </c>
      <c r="C14" s="221" t="s">
        <v>9280</v>
      </c>
      <c r="D14" s="30"/>
      <c r="E14" s="66" t="s">
        <v>15</v>
      </c>
      <c r="F14" s="334" t="s">
        <v>9281</v>
      </c>
      <c r="G14" s="158"/>
      <c r="H14" s="341" t="s">
        <v>9282</v>
      </c>
      <c r="I14" s="361" t="s">
        <v>479</v>
      </c>
      <c r="J14" s="14" t="s">
        <v>907</v>
      </c>
      <c r="K14" s="30"/>
      <c r="L14" s="30" t="s">
        <v>9283</v>
      </c>
    </row>
    <row r="15" spans="1:12" ht="105.6">
      <c r="A15" s="14">
        <v>2</v>
      </c>
      <c r="B15" s="30" t="s">
        <v>5059</v>
      </c>
      <c r="C15" s="221" t="s">
        <v>9284</v>
      </c>
      <c r="D15" s="30"/>
      <c r="E15" s="336" t="s">
        <v>31</v>
      </c>
      <c r="F15" s="491" t="s">
        <v>9285</v>
      </c>
      <c r="G15" s="158"/>
      <c r="H15" s="39" t="s">
        <v>9286</v>
      </c>
      <c r="I15" s="30" t="s">
        <v>5480</v>
      </c>
      <c r="J15" s="30" t="s">
        <v>432</v>
      </c>
      <c r="K15" s="30"/>
      <c r="L15" s="116" t="s">
        <v>9287</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3.2"/>
  <cols>
    <col min="7" max="7" width="16.5546875" bestFit="1" customWidth="1"/>
    <col min="8" max="8" width="8.88671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789</v>
      </c>
      <c r="C13" t="s">
        <v>790</v>
      </c>
      <c r="D13" t="s">
        <v>791</v>
      </c>
      <c r="K13" t="s">
        <v>50</v>
      </c>
    </row>
    <row r="14" spans="2:12">
      <c r="B14" t="s">
        <v>792</v>
      </c>
      <c r="C14">
        <v>12</v>
      </c>
      <c r="D14">
        <v>11</v>
      </c>
      <c r="K14" t="s">
        <v>52</v>
      </c>
    </row>
    <row r="15" spans="2:12">
      <c r="B15" t="s">
        <v>793</v>
      </c>
      <c r="C15">
        <v>38</v>
      </c>
      <c r="D15">
        <v>35</v>
      </c>
      <c r="K15" t="s">
        <v>54</v>
      </c>
    </row>
    <row r="16" spans="2:12">
      <c r="B16" t="s">
        <v>794</v>
      </c>
      <c r="C16">
        <v>81</v>
      </c>
      <c r="D16">
        <v>72</v>
      </c>
      <c r="K16" t="s">
        <v>55</v>
      </c>
    </row>
    <row r="17" spans="2:11">
      <c r="B17" t="s">
        <v>795</v>
      </c>
      <c r="C17">
        <v>131</v>
      </c>
      <c r="D17">
        <v>117</v>
      </c>
      <c r="K17" t="s">
        <v>56</v>
      </c>
    </row>
    <row r="18" spans="2:11">
      <c r="B18" t="s">
        <v>796</v>
      </c>
      <c r="C18">
        <v>162</v>
      </c>
      <c r="D18">
        <v>154</v>
      </c>
      <c r="K18" t="s">
        <v>57</v>
      </c>
    </row>
    <row r="19" spans="2:11" ht="132">
      <c r="B19" t="s">
        <v>797</v>
      </c>
      <c r="C19">
        <v>162</v>
      </c>
      <c r="D19">
        <v>171</v>
      </c>
      <c r="G19" s="286" t="s">
        <v>117</v>
      </c>
      <c r="H19" s="437" t="s">
        <v>118</v>
      </c>
      <c r="K19" t="s">
        <v>58</v>
      </c>
    </row>
    <row r="20" spans="2:11">
      <c r="B20" t="s">
        <v>798</v>
      </c>
      <c r="C20">
        <v>136</v>
      </c>
      <c r="D20">
        <v>112</v>
      </c>
      <c r="G20" s="286"/>
      <c r="K20" t="s">
        <v>59</v>
      </c>
    </row>
    <row r="21" spans="2:11">
      <c r="B21" t="s">
        <v>799</v>
      </c>
      <c r="C21">
        <v>69</v>
      </c>
      <c r="D21">
        <v>80</v>
      </c>
      <c r="G21" s="286"/>
      <c r="K21" t="s">
        <v>60</v>
      </c>
    </row>
    <row r="22" spans="2:11">
      <c r="B22" t="s">
        <v>800</v>
      </c>
      <c r="C22">
        <v>70</v>
      </c>
      <c r="D22">
        <v>74</v>
      </c>
      <c r="G22" s="286"/>
      <c r="K22" t="s">
        <v>61</v>
      </c>
    </row>
    <row r="23" spans="2:11">
      <c r="B23" t="s">
        <v>801</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3.2"/>
  <cols>
    <col min="1" max="1" width="17.44140625" customWidth="1"/>
    <col min="3" max="3" width="20.6640625" bestFit="1" customWidth="1"/>
    <col min="4" max="6" width="9.109375" customWidth="1"/>
    <col min="7" max="7" width="16.5546875" bestFit="1" customWidth="1"/>
    <col min="8" max="8" width="9.109375" style="437" customWidth="1"/>
    <col min="9" max="9" width="9.10937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106</v>
      </c>
      <c r="D8" s="139" t="s">
        <v>802</v>
      </c>
      <c r="E8" s="139" t="s">
        <v>803</v>
      </c>
      <c r="F8" s="139" t="s">
        <v>804</v>
      </c>
      <c r="G8" s="139" t="s">
        <v>805</v>
      </c>
      <c r="H8" s="215" t="s">
        <v>806</v>
      </c>
      <c r="I8" s="139" t="s">
        <v>807</v>
      </c>
      <c r="J8" s="139" t="s">
        <v>808</v>
      </c>
      <c r="K8" s="139" t="s">
        <v>33</v>
      </c>
      <c r="L8" s="139" t="s">
        <v>809</v>
      </c>
      <c r="M8" s="139" t="s">
        <v>810</v>
      </c>
      <c r="N8" s="139" t="s">
        <v>811</v>
      </c>
      <c r="O8" s="139" t="s">
        <v>812</v>
      </c>
      <c r="P8" s="139" t="s">
        <v>813</v>
      </c>
    </row>
    <row r="9" spans="3:20">
      <c r="C9" s="139" t="s">
        <v>814</v>
      </c>
      <c r="D9" s="139">
        <v>14</v>
      </c>
      <c r="E9" s="139">
        <v>38</v>
      </c>
      <c r="F9" s="139">
        <v>48</v>
      </c>
      <c r="G9" s="139">
        <v>77</v>
      </c>
      <c r="H9" s="215">
        <v>89</v>
      </c>
      <c r="I9" s="139">
        <v>72</v>
      </c>
      <c r="J9" s="139">
        <v>70</v>
      </c>
      <c r="K9" s="139" t="s">
        <v>37</v>
      </c>
      <c r="L9" s="139">
        <v>46</v>
      </c>
      <c r="M9" s="139">
        <v>31</v>
      </c>
      <c r="N9" s="139">
        <v>23</v>
      </c>
      <c r="O9" s="139">
        <v>19</v>
      </c>
      <c r="P9" s="139">
        <v>570</v>
      </c>
    </row>
    <row r="10" spans="3:20">
      <c r="C10" s="139" t="s">
        <v>815</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816</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813</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32">
      <c r="G19" s="286" t="s">
        <v>117</v>
      </c>
      <c r="H19" s="437" t="s">
        <v>118</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3.8">
      <c r="A34" s="138" t="s">
        <v>816</v>
      </c>
      <c r="G34" s="286"/>
      <c r="K34" t="s">
        <v>73</v>
      </c>
    </row>
    <row r="35" spans="1:15">
      <c r="A35" t="s">
        <v>817</v>
      </c>
      <c r="G35" s="286"/>
      <c r="K35" s="139" t="s">
        <v>74</v>
      </c>
    </row>
    <row r="36" spans="1:15">
      <c r="A36" t="s">
        <v>818</v>
      </c>
      <c r="C36" t="s">
        <v>106</v>
      </c>
      <c r="D36" t="s">
        <v>802</v>
      </c>
      <c r="E36" t="s">
        <v>803</v>
      </c>
      <c r="F36" t="s">
        <v>804</v>
      </c>
      <c r="G36" s="286" t="s">
        <v>805</v>
      </c>
      <c r="H36" s="437" t="s">
        <v>806</v>
      </c>
      <c r="I36" t="s">
        <v>807</v>
      </c>
      <c r="J36" t="s">
        <v>808</v>
      </c>
      <c r="K36" s="139" t="s">
        <v>75</v>
      </c>
      <c r="L36" t="s">
        <v>809</v>
      </c>
      <c r="M36" t="s">
        <v>810</v>
      </c>
      <c r="N36" t="s">
        <v>811</v>
      </c>
      <c r="O36" t="s">
        <v>812</v>
      </c>
    </row>
    <row r="37" spans="1:15">
      <c r="A37" t="s">
        <v>819</v>
      </c>
      <c r="C37" t="s">
        <v>814</v>
      </c>
      <c r="D37">
        <v>23</v>
      </c>
      <c r="E37">
        <v>99</v>
      </c>
      <c r="F37">
        <v>34</v>
      </c>
      <c r="G37" s="286">
        <v>29</v>
      </c>
      <c r="H37" s="437">
        <v>103</v>
      </c>
      <c r="I37">
        <v>88</v>
      </c>
      <c r="J37">
        <v>64</v>
      </c>
      <c r="K37" s="139" t="s">
        <v>76</v>
      </c>
      <c r="L37">
        <v>29</v>
      </c>
      <c r="M37">
        <v>34</v>
      </c>
      <c r="N37">
        <v>46</v>
      </c>
      <c r="O37">
        <v>19</v>
      </c>
    </row>
    <row r="38" spans="1:15">
      <c r="C38" t="s">
        <v>815</v>
      </c>
      <c r="D38">
        <v>5</v>
      </c>
      <c r="E38">
        <v>46</v>
      </c>
      <c r="F38">
        <v>10</v>
      </c>
      <c r="G38" s="286">
        <v>36</v>
      </c>
      <c r="H38" s="437">
        <v>56</v>
      </c>
      <c r="I38">
        <v>51</v>
      </c>
      <c r="J38">
        <v>51</v>
      </c>
      <c r="K38" t="s">
        <v>77</v>
      </c>
      <c r="L38">
        <v>26</v>
      </c>
      <c r="M38">
        <v>32</v>
      </c>
      <c r="N38">
        <v>12</v>
      </c>
      <c r="O38">
        <v>12</v>
      </c>
    </row>
    <row r="39" spans="1:15">
      <c r="C39" t="s">
        <v>816</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3.2"/>
  <cols>
    <col min="2" max="2" width="14.44140625" customWidth="1"/>
    <col min="3" max="3" width="22.33203125" customWidth="1"/>
    <col min="4" max="4" width="10.109375" bestFit="1" customWidth="1"/>
    <col min="5" max="5" width="39.44140625" customWidth="1"/>
    <col min="6" max="6" width="14.5546875" customWidth="1"/>
    <col min="7" max="7" width="21.44140625" bestFit="1" customWidth="1"/>
    <col min="8" max="8" width="13.109375" style="437" customWidth="1"/>
    <col min="10" max="10" width="11.109375" customWidth="1"/>
    <col min="12" max="12" width="39.6640625" style="147" customWidth="1"/>
    <col min="13" max="13" width="12.5546875" customWidth="1"/>
  </cols>
  <sheetData>
    <row r="1" spans="1:17" ht="39.6">
      <c r="A1" s="1" t="s">
        <v>98</v>
      </c>
      <c r="B1" s="2" t="s">
        <v>820</v>
      </c>
      <c r="C1" s="121" t="s">
        <v>821</v>
      </c>
      <c r="D1" s="3" t="s">
        <v>103</v>
      </c>
      <c r="E1" s="7" t="s">
        <v>822</v>
      </c>
      <c r="F1" s="1" t="s">
        <v>106</v>
      </c>
      <c r="G1" s="1" t="s">
        <v>107</v>
      </c>
      <c r="H1" s="1" t="s">
        <v>3</v>
      </c>
      <c r="I1" s="133" t="s">
        <v>823</v>
      </c>
      <c r="J1" s="133" t="s">
        <v>824</v>
      </c>
      <c r="K1" s="98"/>
      <c r="L1" s="141" t="s">
        <v>825</v>
      </c>
      <c r="M1" s="8" t="s">
        <v>826</v>
      </c>
    </row>
    <row r="2" spans="1:17" ht="79.2">
      <c r="A2" s="113">
        <v>790</v>
      </c>
      <c r="B2" s="118">
        <v>43678</v>
      </c>
      <c r="C2" s="135" t="s">
        <v>827</v>
      </c>
      <c r="D2" s="72">
        <v>43692</v>
      </c>
      <c r="E2" s="112" t="s">
        <v>828</v>
      </c>
      <c r="F2" s="113" t="s">
        <v>829</v>
      </c>
      <c r="G2" s="113" t="s">
        <v>830</v>
      </c>
      <c r="H2" s="113" t="s">
        <v>831</v>
      </c>
      <c r="I2" s="98" t="s">
        <v>832</v>
      </c>
      <c r="J2" s="98" t="s">
        <v>833</v>
      </c>
      <c r="K2" s="72" t="s">
        <v>7</v>
      </c>
      <c r="L2" s="142" t="s">
        <v>834</v>
      </c>
      <c r="M2" s="113"/>
    </row>
    <row r="3" spans="1:17" ht="66">
      <c r="A3" s="113">
        <v>792</v>
      </c>
      <c r="B3" s="118">
        <v>43678</v>
      </c>
      <c r="C3" s="137" t="s">
        <v>712</v>
      </c>
      <c r="D3" s="72">
        <v>43692</v>
      </c>
      <c r="E3" s="112" t="s">
        <v>835</v>
      </c>
      <c r="F3" s="113" t="s">
        <v>829</v>
      </c>
      <c r="G3" s="113" t="s">
        <v>508</v>
      </c>
      <c r="H3" s="113" t="s">
        <v>836</v>
      </c>
      <c r="I3" s="98" t="s">
        <v>832</v>
      </c>
      <c r="J3" s="98" t="s">
        <v>833</v>
      </c>
      <c r="K3" s="72" t="s">
        <v>12</v>
      </c>
      <c r="L3" s="142" t="s">
        <v>837</v>
      </c>
      <c r="M3" s="113"/>
    </row>
    <row r="4" spans="1:17" ht="66">
      <c r="A4" s="113">
        <v>800</v>
      </c>
      <c r="B4" s="118">
        <v>43682</v>
      </c>
      <c r="C4" s="105" t="s">
        <v>838</v>
      </c>
      <c r="D4" s="72">
        <v>43696</v>
      </c>
      <c r="E4" s="112" t="s">
        <v>839</v>
      </c>
      <c r="F4" s="113" t="s">
        <v>829</v>
      </c>
      <c r="G4" s="113" t="s">
        <v>840</v>
      </c>
      <c r="H4" s="113" t="s">
        <v>841</v>
      </c>
      <c r="I4" s="98" t="s">
        <v>842</v>
      </c>
      <c r="J4" s="98" t="s">
        <v>843</v>
      </c>
      <c r="K4" s="72" t="s">
        <v>17</v>
      </c>
      <c r="L4" s="142" t="s">
        <v>844</v>
      </c>
      <c r="M4" s="140">
        <v>5400000</v>
      </c>
      <c r="N4" t="s">
        <v>845</v>
      </c>
    </row>
    <row r="5" spans="1:17" ht="52.8">
      <c r="A5" s="113">
        <v>812</v>
      </c>
      <c r="B5" s="118">
        <v>43689</v>
      </c>
      <c r="C5" s="105" t="s">
        <v>846</v>
      </c>
      <c r="D5" s="72">
        <v>43703</v>
      </c>
      <c r="E5" s="112" t="s">
        <v>847</v>
      </c>
      <c r="F5" s="113" t="s">
        <v>829</v>
      </c>
      <c r="G5" s="113" t="s">
        <v>125</v>
      </c>
      <c r="H5" s="113" t="s">
        <v>121</v>
      </c>
      <c r="I5" s="98" t="s">
        <v>848</v>
      </c>
      <c r="J5" s="98" t="s">
        <v>849</v>
      </c>
      <c r="K5" s="72" t="s">
        <v>21</v>
      </c>
      <c r="L5" s="142" t="s">
        <v>844</v>
      </c>
      <c r="M5" s="140">
        <v>2178000</v>
      </c>
      <c r="N5" t="s">
        <v>845</v>
      </c>
      <c r="O5" t="s">
        <v>845</v>
      </c>
    </row>
    <row r="6" spans="1:17" ht="79.2">
      <c r="A6" s="113">
        <v>814</v>
      </c>
      <c r="B6" s="118">
        <v>43689</v>
      </c>
      <c r="C6" s="137" t="s">
        <v>850</v>
      </c>
      <c r="D6" s="72">
        <v>43703</v>
      </c>
      <c r="E6" s="112" t="s">
        <v>851</v>
      </c>
      <c r="F6" s="113" t="s">
        <v>829</v>
      </c>
      <c r="G6" s="113" t="s">
        <v>852</v>
      </c>
      <c r="H6" s="113" t="s">
        <v>853</v>
      </c>
      <c r="I6" s="98" t="s">
        <v>854</v>
      </c>
      <c r="J6" s="98" t="s">
        <v>849</v>
      </c>
      <c r="K6" s="72" t="s">
        <v>25</v>
      </c>
      <c r="L6" s="143" t="s">
        <v>855</v>
      </c>
      <c r="M6" s="113"/>
    </row>
    <row r="7" spans="1:17" ht="52.8">
      <c r="A7" s="113">
        <v>815</v>
      </c>
      <c r="B7" s="118">
        <v>43690</v>
      </c>
      <c r="C7" s="135" t="s">
        <v>856</v>
      </c>
      <c r="D7" s="72">
        <v>43704</v>
      </c>
      <c r="E7" s="112" t="s">
        <v>847</v>
      </c>
      <c r="F7" s="113" t="s">
        <v>829</v>
      </c>
      <c r="G7" s="113" t="s">
        <v>125</v>
      </c>
      <c r="H7" s="113" t="s">
        <v>121</v>
      </c>
      <c r="I7" s="98" t="s">
        <v>848</v>
      </c>
      <c r="J7" s="98" t="s">
        <v>849</v>
      </c>
      <c r="K7" s="72" t="s">
        <v>29</v>
      </c>
      <c r="L7" s="142" t="s">
        <v>844</v>
      </c>
      <c r="M7" s="140">
        <v>5662400</v>
      </c>
      <c r="N7" t="s">
        <v>845</v>
      </c>
    </row>
    <row r="8" spans="1:17" ht="39.6">
      <c r="A8" s="113">
        <v>818</v>
      </c>
      <c r="B8" s="118">
        <v>43691</v>
      </c>
      <c r="C8" s="137" t="s">
        <v>857</v>
      </c>
      <c r="D8" s="72">
        <v>43705</v>
      </c>
      <c r="E8" s="112" t="s">
        <v>858</v>
      </c>
      <c r="F8" s="113" t="s">
        <v>829</v>
      </c>
      <c r="G8" s="113" t="s">
        <v>125</v>
      </c>
      <c r="H8" s="113" t="s">
        <v>121</v>
      </c>
      <c r="I8" s="98" t="s">
        <v>859</v>
      </c>
      <c r="J8" s="98" t="s">
        <v>849</v>
      </c>
      <c r="K8" s="72" t="s">
        <v>33</v>
      </c>
      <c r="L8" s="142" t="s">
        <v>844</v>
      </c>
      <c r="M8" s="140">
        <v>2178000</v>
      </c>
      <c r="N8" t="s">
        <v>845</v>
      </c>
    </row>
    <row r="9" spans="1:17" ht="39.6">
      <c r="A9" s="113">
        <v>820</v>
      </c>
      <c r="B9" s="118">
        <v>43691</v>
      </c>
      <c r="C9" s="137" t="s">
        <v>860</v>
      </c>
      <c r="D9" s="72">
        <v>43705</v>
      </c>
      <c r="E9" s="112" t="s">
        <v>861</v>
      </c>
      <c r="F9" s="113" t="s">
        <v>829</v>
      </c>
      <c r="G9" s="113" t="s">
        <v>125</v>
      </c>
      <c r="H9" s="113" t="s">
        <v>121</v>
      </c>
      <c r="I9" s="98" t="s">
        <v>859</v>
      </c>
      <c r="J9" s="98" t="s">
        <v>849</v>
      </c>
      <c r="K9" s="72" t="s">
        <v>37</v>
      </c>
      <c r="L9" s="142" t="s">
        <v>844</v>
      </c>
      <c r="M9" s="140">
        <v>10309200</v>
      </c>
      <c r="N9" t="s">
        <v>845</v>
      </c>
      <c r="O9" t="s">
        <v>845</v>
      </c>
      <c r="P9" t="s">
        <v>845</v>
      </c>
      <c r="Q9" t="s">
        <v>845</v>
      </c>
    </row>
    <row r="10" spans="1:17" ht="92.4">
      <c r="A10" s="113">
        <v>824</v>
      </c>
      <c r="B10" s="118">
        <v>43692</v>
      </c>
      <c r="C10" s="137" t="s">
        <v>862</v>
      </c>
      <c r="D10" s="72">
        <v>43706</v>
      </c>
      <c r="E10" s="112" t="s">
        <v>863</v>
      </c>
      <c r="F10" s="113" t="s">
        <v>829</v>
      </c>
      <c r="G10" s="113" t="s">
        <v>864</v>
      </c>
      <c r="H10" s="113" t="s">
        <v>865</v>
      </c>
      <c r="I10" s="98" t="s">
        <v>866</v>
      </c>
      <c r="J10" s="98" t="s">
        <v>867</v>
      </c>
      <c r="K10" s="72" t="s">
        <v>41</v>
      </c>
      <c r="L10" s="144"/>
      <c r="M10" s="113"/>
    </row>
    <row r="11" spans="1:17" ht="92.4">
      <c r="A11" s="113">
        <v>825</v>
      </c>
      <c r="B11" s="118">
        <v>43696</v>
      </c>
      <c r="C11" s="105" t="s">
        <v>868</v>
      </c>
      <c r="D11" s="72">
        <v>43709</v>
      </c>
      <c r="E11" s="112" t="s">
        <v>869</v>
      </c>
      <c r="F11" s="113" t="s">
        <v>829</v>
      </c>
      <c r="G11" s="113" t="s">
        <v>840</v>
      </c>
      <c r="H11" s="113" t="s">
        <v>841</v>
      </c>
      <c r="I11" s="98" t="s">
        <v>870</v>
      </c>
      <c r="J11" s="98" t="s">
        <v>849</v>
      </c>
      <c r="K11" s="72" t="s">
        <v>44</v>
      </c>
      <c r="L11" s="144" t="s">
        <v>871</v>
      </c>
      <c r="M11" s="113"/>
    </row>
    <row r="12" spans="1:17" ht="66">
      <c r="A12" s="113">
        <v>826</v>
      </c>
      <c r="B12" s="118">
        <v>43696</v>
      </c>
      <c r="C12" s="105" t="s">
        <v>872</v>
      </c>
      <c r="D12" s="72">
        <v>43709</v>
      </c>
      <c r="E12" s="112" t="s">
        <v>873</v>
      </c>
      <c r="F12" s="113" t="s">
        <v>829</v>
      </c>
      <c r="G12" s="113" t="s">
        <v>874</v>
      </c>
      <c r="H12" s="113" t="s">
        <v>875</v>
      </c>
      <c r="I12" s="98"/>
      <c r="J12" s="98" t="s">
        <v>849</v>
      </c>
      <c r="K12" s="72" t="s">
        <v>47</v>
      </c>
      <c r="L12" s="144" t="s">
        <v>876</v>
      </c>
      <c r="M12" s="113"/>
    </row>
    <row r="13" spans="1:17" ht="39.6">
      <c r="A13" s="113">
        <v>829</v>
      </c>
      <c r="B13" s="118">
        <v>43698</v>
      </c>
      <c r="C13" s="135" t="s">
        <v>384</v>
      </c>
      <c r="D13" s="72">
        <v>43711</v>
      </c>
      <c r="E13" s="112" t="s">
        <v>877</v>
      </c>
      <c r="F13" s="113" t="s">
        <v>829</v>
      </c>
      <c r="G13" s="113" t="s">
        <v>864</v>
      </c>
      <c r="H13" s="113" t="s">
        <v>865</v>
      </c>
      <c r="I13" s="98"/>
      <c r="J13" s="98"/>
      <c r="K13" s="72" t="s">
        <v>50</v>
      </c>
      <c r="L13" s="144" t="s">
        <v>834</v>
      </c>
      <c r="M13" s="113"/>
    </row>
    <row r="14" spans="1:17" ht="39.6">
      <c r="A14" s="113">
        <v>845</v>
      </c>
      <c r="B14" s="118">
        <v>43704</v>
      </c>
      <c r="C14" s="105" t="s">
        <v>878</v>
      </c>
      <c r="D14" s="72">
        <v>43718</v>
      </c>
      <c r="E14" s="112" t="s">
        <v>879</v>
      </c>
      <c r="F14" s="113" t="s">
        <v>829</v>
      </c>
      <c r="G14" s="113" t="s">
        <v>121</v>
      </c>
      <c r="H14" s="113" t="s">
        <v>121</v>
      </c>
      <c r="I14" s="98"/>
      <c r="J14" s="98" t="s">
        <v>880</v>
      </c>
      <c r="K14" s="72" t="s">
        <v>52</v>
      </c>
      <c r="L14" s="352" t="s">
        <v>881</v>
      </c>
      <c r="M14" s="113"/>
    </row>
    <row r="15" spans="1:17" ht="79.2">
      <c r="A15" s="113">
        <v>860</v>
      </c>
      <c r="B15" s="118">
        <v>43710</v>
      </c>
      <c r="C15" s="105" t="s">
        <v>882</v>
      </c>
      <c r="D15" s="72">
        <v>43724</v>
      </c>
      <c r="E15" s="112" t="s">
        <v>529</v>
      </c>
      <c r="F15" s="113" t="s">
        <v>829</v>
      </c>
      <c r="G15" s="113" t="s">
        <v>119</v>
      </c>
      <c r="H15" s="113" t="s">
        <v>865</v>
      </c>
      <c r="I15" s="98"/>
      <c r="J15" s="98"/>
      <c r="K15" s="72" t="s">
        <v>54</v>
      </c>
      <c r="L15" s="144" t="s">
        <v>834</v>
      </c>
      <c r="M15" s="113"/>
    </row>
    <row r="16" spans="1:17" ht="66">
      <c r="A16" s="113">
        <v>862</v>
      </c>
      <c r="B16" s="118">
        <v>43710</v>
      </c>
      <c r="C16" s="105" t="s">
        <v>883</v>
      </c>
      <c r="D16" s="72">
        <v>43724</v>
      </c>
      <c r="E16" s="112" t="s">
        <v>884</v>
      </c>
      <c r="F16" s="113" t="s">
        <v>829</v>
      </c>
      <c r="G16" s="113" t="s">
        <v>170</v>
      </c>
      <c r="H16" s="113" t="s">
        <v>121</v>
      </c>
      <c r="I16" s="98"/>
      <c r="J16" s="98" t="s">
        <v>885</v>
      </c>
      <c r="K16" s="72" t="s">
        <v>55</v>
      </c>
      <c r="L16" s="145" t="s">
        <v>834</v>
      </c>
      <c r="M16" s="113"/>
    </row>
    <row r="17" spans="1:14" ht="66">
      <c r="A17" s="113">
        <v>863</v>
      </c>
      <c r="B17" s="118">
        <v>43710</v>
      </c>
      <c r="C17" s="105" t="s">
        <v>886</v>
      </c>
      <c r="D17" s="72">
        <v>43724</v>
      </c>
      <c r="E17" s="112" t="s">
        <v>887</v>
      </c>
      <c r="F17" s="113" t="s">
        <v>829</v>
      </c>
      <c r="G17" s="113" t="s">
        <v>888</v>
      </c>
      <c r="H17" s="113" t="s">
        <v>121</v>
      </c>
      <c r="I17" s="98"/>
      <c r="J17" s="98" t="s">
        <v>885</v>
      </c>
      <c r="K17" s="72" t="s">
        <v>56</v>
      </c>
      <c r="L17" s="352" t="s">
        <v>881</v>
      </c>
      <c r="M17" s="113"/>
    </row>
    <row r="18" spans="1:14" ht="66">
      <c r="A18" s="113">
        <v>867</v>
      </c>
      <c r="B18" s="118">
        <v>43713</v>
      </c>
      <c r="C18" s="105" t="s">
        <v>889</v>
      </c>
      <c r="D18" s="72">
        <v>43727</v>
      </c>
      <c r="E18" s="112" t="s">
        <v>890</v>
      </c>
      <c r="F18" s="113" t="s">
        <v>829</v>
      </c>
      <c r="G18" s="113" t="s">
        <v>119</v>
      </c>
      <c r="H18" s="113" t="s">
        <v>865</v>
      </c>
      <c r="I18" s="98" t="s">
        <v>891</v>
      </c>
      <c r="J18" s="98" t="s">
        <v>892</v>
      </c>
      <c r="K18" s="72" t="s">
        <v>57</v>
      </c>
      <c r="L18" s="144" t="s">
        <v>834</v>
      </c>
      <c r="M18" s="113"/>
    </row>
    <row r="19" spans="1:14" ht="92.4">
      <c r="A19" s="113">
        <v>871</v>
      </c>
      <c r="B19" s="118">
        <v>43717</v>
      </c>
      <c r="C19" s="105" t="s">
        <v>137</v>
      </c>
      <c r="D19" s="72">
        <v>43731</v>
      </c>
      <c r="E19" s="112" t="s">
        <v>893</v>
      </c>
      <c r="F19" s="113" t="s">
        <v>829</v>
      </c>
      <c r="G19" s="14" t="s">
        <v>117</v>
      </c>
      <c r="H19" s="113" t="s">
        <v>118</v>
      </c>
      <c r="I19" s="98" t="s">
        <v>894</v>
      </c>
      <c r="J19" s="98" t="s">
        <v>895</v>
      </c>
      <c r="K19" s="72" t="s">
        <v>58</v>
      </c>
      <c r="L19" s="142" t="s">
        <v>844</v>
      </c>
      <c r="M19" s="140">
        <v>5488000</v>
      </c>
      <c r="N19" t="s">
        <v>845</v>
      </c>
    </row>
    <row r="20" spans="1:14" ht="66">
      <c r="A20" s="113">
        <v>884</v>
      </c>
      <c r="B20" s="118">
        <v>43721</v>
      </c>
      <c r="C20" s="137" t="s">
        <v>137</v>
      </c>
      <c r="D20" s="72">
        <v>43735</v>
      </c>
      <c r="E20" s="112" t="s">
        <v>896</v>
      </c>
      <c r="F20" s="113" t="s">
        <v>829</v>
      </c>
      <c r="G20" s="14" t="s">
        <v>897</v>
      </c>
      <c r="H20" s="113" t="s">
        <v>865</v>
      </c>
      <c r="I20" s="98" t="s">
        <v>898</v>
      </c>
      <c r="J20" s="98" t="s">
        <v>899</v>
      </c>
      <c r="K20" s="72" t="s">
        <v>59</v>
      </c>
      <c r="L20" s="142" t="s">
        <v>844</v>
      </c>
      <c r="M20" s="140">
        <v>10000000</v>
      </c>
      <c r="N20" t="s">
        <v>845</v>
      </c>
    </row>
    <row r="21" spans="1:14" ht="66">
      <c r="A21" s="113">
        <v>895</v>
      </c>
      <c r="B21" s="118">
        <v>43725</v>
      </c>
      <c r="C21" s="137" t="s">
        <v>900</v>
      </c>
      <c r="D21" s="72">
        <v>43739</v>
      </c>
      <c r="E21" s="112" t="s">
        <v>901</v>
      </c>
      <c r="F21" s="113" t="s">
        <v>829</v>
      </c>
      <c r="G21" s="14" t="s">
        <v>902</v>
      </c>
      <c r="H21" s="113" t="s">
        <v>903</v>
      </c>
      <c r="I21" s="98" t="s">
        <v>904</v>
      </c>
      <c r="J21" s="98" t="s">
        <v>899</v>
      </c>
      <c r="K21" s="72" t="s">
        <v>60</v>
      </c>
      <c r="L21" s="144" t="s">
        <v>834</v>
      </c>
      <c r="M21" s="113"/>
    </row>
    <row r="22" spans="1:14" ht="79.2">
      <c r="A22" s="113">
        <v>906</v>
      </c>
      <c r="B22" s="118">
        <v>43728</v>
      </c>
      <c r="C22" s="137" t="s">
        <v>905</v>
      </c>
      <c r="D22" s="72">
        <v>43742</v>
      </c>
      <c r="E22" s="112" t="s">
        <v>906</v>
      </c>
      <c r="F22" s="113" t="s">
        <v>829</v>
      </c>
      <c r="G22" s="14" t="s">
        <v>479</v>
      </c>
      <c r="H22" s="113" t="s">
        <v>907</v>
      </c>
      <c r="I22" s="98" t="s">
        <v>908</v>
      </c>
      <c r="J22" s="98" t="s">
        <v>909</v>
      </c>
      <c r="K22" s="72" t="s">
        <v>61</v>
      </c>
      <c r="L22" s="144" t="s">
        <v>834</v>
      </c>
      <c r="M22" s="113"/>
    </row>
    <row r="23" spans="1:14" ht="66">
      <c r="A23" s="113">
        <v>915</v>
      </c>
      <c r="B23" s="118">
        <v>43732</v>
      </c>
      <c r="C23" s="105" t="s">
        <v>910</v>
      </c>
      <c r="D23" s="72">
        <v>43746</v>
      </c>
      <c r="E23" s="112" t="s">
        <v>911</v>
      </c>
      <c r="F23" s="113" t="s">
        <v>829</v>
      </c>
      <c r="G23" s="14" t="s">
        <v>840</v>
      </c>
      <c r="H23" s="113" t="s">
        <v>841</v>
      </c>
      <c r="I23" s="98"/>
      <c r="J23" s="98" t="s">
        <v>912</v>
      </c>
      <c r="K23" s="72" t="s">
        <v>62</v>
      </c>
      <c r="L23" s="143" t="s">
        <v>855</v>
      </c>
      <c r="M23" s="113"/>
    </row>
    <row r="24" spans="1:14" ht="52.8">
      <c r="A24" s="113">
        <v>923</v>
      </c>
      <c r="B24" s="118">
        <v>43733</v>
      </c>
      <c r="C24" s="137" t="s">
        <v>913</v>
      </c>
      <c r="D24" s="72">
        <v>43747</v>
      </c>
      <c r="E24" s="112" t="s">
        <v>914</v>
      </c>
      <c r="F24" s="113" t="s">
        <v>829</v>
      </c>
      <c r="G24" s="14" t="s">
        <v>840</v>
      </c>
      <c r="H24" s="113" t="s">
        <v>841</v>
      </c>
      <c r="I24" s="98"/>
      <c r="J24" s="98" t="s">
        <v>912</v>
      </c>
      <c r="K24" s="72" t="s">
        <v>63</v>
      </c>
      <c r="L24" s="142" t="s">
        <v>844</v>
      </c>
      <c r="M24" s="140">
        <v>20000000</v>
      </c>
      <c r="N24" t="s">
        <v>845</v>
      </c>
    </row>
    <row r="25" spans="1:14" ht="66">
      <c r="A25" s="113">
        <v>927</v>
      </c>
      <c r="B25" s="118">
        <v>43734</v>
      </c>
      <c r="C25" s="137" t="s">
        <v>766</v>
      </c>
      <c r="D25" s="72">
        <v>43748</v>
      </c>
      <c r="E25" s="112" t="s">
        <v>915</v>
      </c>
      <c r="F25" s="113" t="s">
        <v>829</v>
      </c>
      <c r="G25" s="14" t="s">
        <v>840</v>
      </c>
      <c r="H25" s="113" t="s">
        <v>841</v>
      </c>
      <c r="I25" s="98"/>
      <c r="J25" s="98" t="s">
        <v>912</v>
      </c>
      <c r="K25" s="72" t="s">
        <v>64</v>
      </c>
      <c r="L25" s="142" t="s">
        <v>844</v>
      </c>
      <c r="M25" s="140">
        <v>20000000</v>
      </c>
      <c r="N25" t="s">
        <v>845</v>
      </c>
    </row>
    <row r="26" spans="1:14" ht="52.8">
      <c r="A26" s="113">
        <v>941</v>
      </c>
      <c r="B26" s="118">
        <v>43745</v>
      </c>
      <c r="C26" s="353" t="s">
        <v>916</v>
      </c>
      <c r="D26" s="72">
        <v>43759</v>
      </c>
      <c r="E26" s="112" t="s">
        <v>917</v>
      </c>
      <c r="F26" s="113" t="s">
        <v>829</v>
      </c>
      <c r="G26" s="14" t="s">
        <v>121</v>
      </c>
      <c r="H26" s="113" t="s">
        <v>121</v>
      </c>
      <c r="I26" s="98" t="s">
        <v>918</v>
      </c>
      <c r="J26" s="98" t="s">
        <v>919</v>
      </c>
      <c r="K26" s="72" t="s">
        <v>65</v>
      </c>
      <c r="L26" s="143" t="s">
        <v>855</v>
      </c>
      <c r="M26" s="140"/>
    </row>
    <row r="27" spans="1:14" ht="52.8">
      <c r="A27" s="113">
        <v>944</v>
      </c>
      <c r="B27" s="118">
        <v>43745</v>
      </c>
      <c r="C27" s="105" t="s">
        <v>555</v>
      </c>
      <c r="D27" s="72">
        <v>43759</v>
      </c>
      <c r="E27" s="112" t="s">
        <v>920</v>
      </c>
      <c r="F27" s="113" t="s">
        <v>829</v>
      </c>
      <c r="G27" s="14" t="s">
        <v>921</v>
      </c>
      <c r="H27" s="113" t="s">
        <v>922</v>
      </c>
      <c r="I27" s="98" t="s">
        <v>923</v>
      </c>
      <c r="J27" s="98" t="s">
        <v>919</v>
      </c>
      <c r="K27" s="72" t="s">
        <v>66</v>
      </c>
      <c r="L27" s="352" t="s">
        <v>924</v>
      </c>
      <c r="M27" s="113"/>
    </row>
    <row r="28" spans="1:14" ht="79.2">
      <c r="A28" s="113">
        <v>949</v>
      </c>
      <c r="B28" s="118">
        <v>43748</v>
      </c>
      <c r="C28" s="105" t="s">
        <v>925</v>
      </c>
      <c r="D28" s="72">
        <v>43762</v>
      </c>
      <c r="E28" s="112" t="s">
        <v>926</v>
      </c>
      <c r="F28" s="113" t="s">
        <v>829</v>
      </c>
      <c r="G28" s="14" t="s">
        <v>488</v>
      </c>
      <c r="H28" s="113" t="s">
        <v>927</v>
      </c>
      <c r="I28" s="98" t="s">
        <v>928</v>
      </c>
      <c r="J28" s="98" t="s">
        <v>929</v>
      </c>
      <c r="K28" s="72" t="s">
        <v>67</v>
      </c>
      <c r="L28" s="143" t="s">
        <v>855</v>
      </c>
      <c r="M28" s="113"/>
    </row>
    <row r="29" spans="1:14" ht="66">
      <c r="A29" s="113">
        <v>976</v>
      </c>
      <c r="B29" s="118">
        <v>43766</v>
      </c>
      <c r="C29" s="105" t="s">
        <v>930</v>
      </c>
      <c r="D29" s="72">
        <v>43780</v>
      </c>
      <c r="E29" s="112" t="s">
        <v>931</v>
      </c>
      <c r="F29" s="113" t="s">
        <v>829</v>
      </c>
      <c r="G29" s="14" t="s">
        <v>932</v>
      </c>
      <c r="H29" s="113" t="s">
        <v>933</v>
      </c>
      <c r="I29" s="98" t="s">
        <v>934</v>
      </c>
      <c r="J29" s="98" t="s">
        <v>935</v>
      </c>
      <c r="K29" s="72" t="s">
        <v>68</v>
      </c>
      <c r="L29" s="352" t="s">
        <v>881</v>
      </c>
      <c r="M29" s="113"/>
    </row>
    <row r="30" spans="1:14" ht="66">
      <c r="A30" s="113">
        <v>978</v>
      </c>
      <c r="B30" s="118">
        <v>43768</v>
      </c>
      <c r="C30" s="105" t="s">
        <v>936</v>
      </c>
      <c r="D30" s="72">
        <v>43782</v>
      </c>
      <c r="E30" s="112" t="s">
        <v>937</v>
      </c>
      <c r="F30" s="113" t="s">
        <v>829</v>
      </c>
      <c r="G30" s="14" t="s">
        <v>938</v>
      </c>
      <c r="H30" s="113" t="s">
        <v>939</v>
      </c>
      <c r="I30" s="98" t="s">
        <v>940</v>
      </c>
      <c r="J30" s="98" t="s">
        <v>941</v>
      </c>
      <c r="K30" s="72" t="s">
        <v>69</v>
      </c>
      <c r="L30" s="142" t="s">
        <v>844</v>
      </c>
      <c r="M30" s="140">
        <v>243048</v>
      </c>
      <c r="N30" t="s">
        <v>845</v>
      </c>
    </row>
    <row r="31" spans="1:14" ht="66">
      <c r="A31" s="113">
        <v>980</v>
      </c>
      <c r="B31" s="118">
        <v>43769</v>
      </c>
      <c r="C31" s="105" t="s">
        <v>942</v>
      </c>
      <c r="D31" s="72">
        <v>43783</v>
      </c>
      <c r="E31" s="112" t="s">
        <v>943</v>
      </c>
      <c r="F31" s="113" t="s">
        <v>829</v>
      </c>
      <c r="G31" s="14" t="s">
        <v>944</v>
      </c>
      <c r="H31" s="113" t="s">
        <v>474</v>
      </c>
      <c r="I31" s="98" t="s">
        <v>945</v>
      </c>
      <c r="J31" s="98" t="s">
        <v>946</v>
      </c>
      <c r="K31" s="72" t="s">
        <v>70</v>
      </c>
      <c r="L31" s="142" t="s">
        <v>834</v>
      </c>
      <c r="M31" s="113"/>
    </row>
    <row r="32" spans="1:14" ht="52.8">
      <c r="A32" s="113">
        <v>982</v>
      </c>
      <c r="B32" s="118">
        <v>43770</v>
      </c>
      <c r="C32" s="105" t="s">
        <v>947</v>
      </c>
      <c r="D32" s="72">
        <v>43784</v>
      </c>
      <c r="E32" s="112" t="s">
        <v>948</v>
      </c>
      <c r="F32" s="113" t="s">
        <v>829</v>
      </c>
      <c r="G32" s="14" t="s">
        <v>949</v>
      </c>
      <c r="H32" s="113" t="s">
        <v>831</v>
      </c>
      <c r="I32" s="98" t="s">
        <v>950</v>
      </c>
      <c r="J32" s="98" t="s">
        <v>951</v>
      </c>
      <c r="K32" s="72" t="s">
        <v>71</v>
      </c>
      <c r="L32" s="143" t="s">
        <v>855</v>
      </c>
      <c r="M32" s="113"/>
    </row>
    <row r="33" spans="1:13" ht="52.8">
      <c r="A33" s="113">
        <v>983</v>
      </c>
      <c r="B33" s="118">
        <v>43770</v>
      </c>
      <c r="C33" s="105" t="s">
        <v>952</v>
      </c>
      <c r="D33" s="72">
        <v>43784</v>
      </c>
      <c r="E33" s="112" t="s">
        <v>953</v>
      </c>
      <c r="F33" s="113" t="s">
        <v>829</v>
      </c>
      <c r="G33" s="14" t="s">
        <v>954</v>
      </c>
      <c r="H33" s="113" t="s">
        <v>831</v>
      </c>
      <c r="I33" s="98" t="s">
        <v>955</v>
      </c>
      <c r="J33" s="98" t="s">
        <v>956</v>
      </c>
      <c r="K33" s="72" t="s">
        <v>72</v>
      </c>
      <c r="L33" s="142" t="s">
        <v>834</v>
      </c>
      <c r="M33" s="113"/>
    </row>
    <row r="34" spans="1:13" ht="52.8">
      <c r="A34" s="113">
        <v>997</v>
      </c>
      <c r="B34" s="118">
        <v>43776</v>
      </c>
      <c r="C34" s="105" t="s">
        <v>772</v>
      </c>
      <c r="D34" s="72">
        <v>43790</v>
      </c>
      <c r="E34" s="112" t="s">
        <v>957</v>
      </c>
      <c r="F34" s="113" t="s">
        <v>829</v>
      </c>
      <c r="G34" s="14" t="s">
        <v>902</v>
      </c>
      <c r="H34" s="113" t="s">
        <v>903</v>
      </c>
      <c r="I34" s="98" t="s">
        <v>958</v>
      </c>
      <c r="J34" s="98" t="s">
        <v>959</v>
      </c>
      <c r="K34" s="72" t="s">
        <v>73</v>
      </c>
      <c r="L34" s="352" t="s">
        <v>881</v>
      </c>
      <c r="M34" s="113"/>
    </row>
    <row r="35" spans="1:13" ht="52.8">
      <c r="A35" s="113">
        <v>998</v>
      </c>
      <c r="B35" s="118">
        <v>43776</v>
      </c>
      <c r="C35" s="105" t="s">
        <v>772</v>
      </c>
      <c r="D35" s="72">
        <v>43790</v>
      </c>
      <c r="E35" s="112" t="s">
        <v>960</v>
      </c>
      <c r="F35" s="113" t="s">
        <v>829</v>
      </c>
      <c r="G35" s="14" t="s">
        <v>902</v>
      </c>
      <c r="H35" s="113" t="s">
        <v>903</v>
      </c>
      <c r="I35" s="98" t="s">
        <v>958</v>
      </c>
      <c r="J35" s="98" t="s">
        <v>959</v>
      </c>
      <c r="K35" s="72" t="s">
        <v>74</v>
      </c>
      <c r="L35" s="352" t="s">
        <v>881</v>
      </c>
      <c r="M35" s="113"/>
    </row>
    <row r="36" spans="1:13" ht="52.8">
      <c r="A36" s="113">
        <v>999</v>
      </c>
      <c r="B36" s="118">
        <v>43780</v>
      </c>
      <c r="C36" s="354" t="s">
        <v>961</v>
      </c>
      <c r="D36" s="72">
        <v>43794</v>
      </c>
      <c r="E36" s="112" t="s">
        <v>962</v>
      </c>
      <c r="F36" s="113" t="s">
        <v>829</v>
      </c>
      <c r="G36" s="14" t="s">
        <v>963</v>
      </c>
      <c r="H36" s="113" t="s">
        <v>964</v>
      </c>
      <c r="I36" s="98" t="s">
        <v>965</v>
      </c>
      <c r="J36" s="98" t="s">
        <v>966</v>
      </c>
      <c r="K36" s="72" t="s">
        <v>75</v>
      </c>
      <c r="L36" s="143" t="s">
        <v>855</v>
      </c>
      <c r="M36" s="113"/>
    </row>
    <row r="37" spans="1:13" ht="52.8">
      <c r="A37" s="113">
        <v>1026</v>
      </c>
      <c r="B37" s="136">
        <v>43803</v>
      </c>
      <c r="C37" s="132" t="s">
        <v>967</v>
      </c>
      <c r="D37" s="74">
        <v>43817</v>
      </c>
      <c r="E37" s="115" t="s">
        <v>968</v>
      </c>
      <c r="F37" s="113" t="s">
        <v>829</v>
      </c>
      <c r="G37" s="30" t="s">
        <v>969</v>
      </c>
      <c r="H37" s="116" t="s">
        <v>970</v>
      </c>
      <c r="I37" s="117" t="s">
        <v>971</v>
      </c>
      <c r="J37" s="117" t="s">
        <v>972</v>
      </c>
      <c r="K37" s="72" t="s">
        <v>76</v>
      </c>
      <c r="L37" s="352"/>
      <c r="M37" s="113"/>
    </row>
    <row r="38" spans="1:13" ht="66">
      <c r="A38" s="113">
        <v>1027</v>
      </c>
      <c r="B38" s="136">
        <v>43804</v>
      </c>
      <c r="C38" s="132" t="s">
        <v>973</v>
      </c>
      <c r="D38" s="74">
        <v>43818</v>
      </c>
      <c r="E38" s="115" t="s">
        <v>974</v>
      </c>
      <c r="F38" s="113" t="s">
        <v>829</v>
      </c>
      <c r="G38" s="30" t="s">
        <v>495</v>
      </c>
      <c r="H38" s="116" t="s">
        <v>865</v>
      </c>
      <c r="I38" s="117" t="s">
        <v>975</v>
      </c>
      <c r="J38" s="117" t="s">
        <v>976</v>
      </c>
      <c r="K38" s="72" t="s">
        <v>77</v>
      </c>
      <c r="L38" s="142" t="s">
        <v>834</v>
      </c>
      <c r="M38" s="113"/>
    </row>
    <row r="39" spans="1:13" ht="66">
      <c r="A39" s="113">
        <v>1032</v>
      </c>
      <c r="B39" s="136">
        <v>43808</v>
      </c>
      <c r="C39" s="132" t="s">
        <v>977</v>
      </c>
      <c r="D39" s="110">
        <v>43822</v>
      </c>
      <c r="E39" s="115" t="s">
        <v>978</v>
      </c>
      <c r="F39" s="113" t="s">
        <v>829</v>
      </c>
      <c r="G39" s="30" t="s">
        <v>979</v>
      </c>
      <c r="H39" s="116" t="s">
        <v>121</v>
      </c>
      <c r="I39" s="117" t="s">
        <v>980</v>
      </c>
      <c r="J39" s="117" t="s">
        <v>981</v>
      </c>
      <c r="K39" s="72" t="s">
        <v>78</v>
      </c>
      <c r="L39" s="145" t="s">
        <v>834</v>
      </c>
      <c r="M39" s="113"/>
    </row>
    <row r="40" spans="1:13" ht="79.2">
      <c r="A40" s="113">
        <v>1045</v>
      </c>
      <c r="B40" s="136">
        <v>43818</v>
      </c>
      <c r="C40" s="129" t="s">
        <v>982</v>
      </c>
      <c r="D40" s="110" t="s">
        <v>983</v>
      </c>
      <c r="E40" s="115" t="s">
        <v>984</v>
      </c>
      <c r="F40" s="113" t="s">
        <v>829</v>
      </c>
      <c r="G40" s="30" t="s">
        <v>902</v>
      </c>
      <c r="H40" s="116" t="s">
        <v>903</v>
      </c>
      <c r="I40" s="117"/>
      <c r="J40" s="117"/>
      <c r="K40" s="72" t="s">
        <v>79</v>
      </c>
      <c r="L40" s="352" t="s">
        <v>881</v>
      </c>
      <c r="M40" s="116"/>
    </row>
    <row r="41" spans="1:13" ht="66">
      <c r="A41" s="113">
        <v>1046</v>
      </c>
      <c r="B41" s="136">
        <v>43818</v>
      </c>
      <c r="C41" s="129" t="s">
        <v>985</v>
      </c>
      <c r="D41" s="110" t="s">
        <v>983</v>
      </c>
      <c r="E41" s="115" t="s">
        <v>986</v>
      </c>
      <c r="F41" s="113" t="s">
        <v>829</v>
      </c>
      <c r="G41" s="30" t="s">
        <v>840</v>
      </c>
      <c r="H41" s="116" t="s">
        <v>841</v>
      </c>
      <c r="I41" s="117" t="s">
        <v>987</v>
      </c>
      <c r="J41" s="117" t="s">
        <v>988</v>
      </c>
      <c r="K41" s="72" t="s">
        <v>80</v>
      </c>
      <c r="L41" s="145" t="s">
        <v>834</v>
      </c>
      <c r="M41" s="116"/>
    </row>
    <row r="42" spans="1:13" ht="79.2">
      <c r="A42" s="113">
        <v>1047</v>
      </c>
      <c r="B42" s="136">
        <v>43819</v>
      </c>
      <c r="C42" s="129" t="s">
        <v>989</v>
      </c>
      <c r="D42" s="110" t="s">
        <v>990</v>
      </c>
      <c r="E42" s="115" t="s">
        <v>991</v>
      </c>
      <c r="F42" s="113" t="s">
        <v>829</v>
      </c>
      <c r="G42" s="30" t="s">
        <v>902</v>
      </c>
      <c r="H42" s="116" t="s">
        <v>903</v>
      </c>
      <c r="I42" s="117" t="s">
        <v>992</v>
      </c>
      <c r="J42" s="117" t="s">
        <v>993</v>
      </c>
      <c r="K42" s="72" t="s">
        <v>81</v>
      </c>
      <c r="L42" s="146" t="s">
        <v>994</v>
      </c>
      <c r="M42" s="116"/>
    </row>
    <row r="43" spans="1:13" ht="79.2">
      <c r="A43" s="113">
        <v>1054</v>
      </c>
      <c r="B43" s="136">
        <v>43822</v>
      </c>
      <c r="C43" s="129" t="s">
        <v>365</v>
      </c>
      <c r="D43" s="110" t="s">
        <v>995</v>
      </c>
      <c r="E43" s="115" t="s">
        <v>996</v>
      </c>
      <c r="F43" s="113" t="s">
        <v>829</v>
      </c>
      <c r="G43" s="30" t="s">
        <v>932</v>
      </c>
      <c r="H43" s="116" t="s">
        <v>933</v>
      </c>
      <c r="I43" s="117"/>
      <c r="J43" s="117"/>
      <c r="K43" s="72" t="s">
        <v>82</v>
      </c>
      <c r="L43" s="145" t="s">
        <v>834</v>
      </c>
      <c r="M43" s="116"/>
    </row>
    <row r="44" spans="1:13" ht="66">
      <c r="A44" s="113">
        <v>1057</v>
      </c>
      <c r="B44" s="136">
        <v>43823</v>
      </c>
      <c r="C44" s="129" t="s">
        <v>997</v>
      </c>
      <c r="D44" s="110" t="s">
        <v>998</v>
      </c>
      <c r="E44" s="115" t="s">
        <v>999</v>
      </c>
      <c r="F44" s="113" t="s">
        <v>829</v>
      </c>
      <c r="G44" s="30" t="s">
        <v>119</v>
      </c>
      <c r="H44" s="116" t="s">
        <v>865</v>
      </c>
      <c r="I44" s="117"/>
      <c r="J44" s="117"/>
      <c r="K44" s="72" t="s">
        <v>83</v>
      </c>
      <c r="L44" s="352" t="s">
        <v>881</v>
      </c>
      <c r="M44" s="116"/>
    </row>
    <row r="45" spans="1:13" ht="52.8">
      <c r="A45" s="151"/>
      <c r="B45" s="136"/>
      <c r="C45" s="129"/>
      <c r="D45" s="110"/>
      <c r="E45" s="115"/>
      <c r="F45" s="113"/>
      <c r="G45" s="30"/>
      <c r="H45" s="116"/>
      <c r="I45" s="117"/>
      <c r="J45" s="117"/>
      <c r="K45" s="72" t="s">
        <v>84</v>
      </c>
      <c r="L45" s="355"/>
      <c r="M45" s="165"/>
    </row>
    <row r="46" spans="1:13" ht="145.19999999999999">
      <c r="A46" s="151"/>
      <c r="B46" s="136"/>
      <c r="C46" s="129"/>
      <c r="D46" s="110"/>
      <c r="E46" s="115"/>
      <c r="F46" s="113"/>
      <c r="G46" s="30"/>
      <c r="H46" s="116"/>
      <c r="I46" s="117"/>
      <c r="J46" s="117"/>
      <c r="K46" s="72" t="s">
        <v>85</v>
      </c>
      <c r="L46" s="355"/>
      <c r="M46" s="165"/>
    </row>
    <row r="47" spans="1:13" ht="66">
      <c r="A47" s="151"/>
      <c r="B47" s="136"/>
      <c r="C47" s="129"/>
      <c r="D47" s="110"/>
      <c r="E47" s="115"/>
      <c r="F47" s="113"/>
      <c r="G47" s="30"/>
      <c r="H47" s="116"/>
      <c r="I47" s="117"/>
      <c r="J47" s="117"/>
      <c r="K47" s="72" t="s">
        <v>86</v>
      </c>
      <c r="L47" s="355"/>
      <c r="M47" s="116"/>
    </row>
    <row r="48" spans="1:13" ht="52.8">
      <c r="A48" s="116" t="s">
        <v>813</v>
      </c>
      <c r="B48" s="136"/>
      <c r="C48" s="129"/>
      <c r="D48" s="110"/>
      <c r="E48" s="115"/>
      <c r="F48" s="113"/>
      <c r="G48" s="30"/>
      <c r="H48" s="116"/>
      <c r="I48" s="117"/>
      <c r="J48" s="117"/>
      <c r="K48" s="72" t="s">
        <v>87</v>
      </c>
      <c r="L48" s="145"/>
      <c r="M48" s="116">
        <f>SUM(M2:M44)</f>
        <v>81458648</v>
      </c>
    </row>
    <row r="49" spans="7:11" ht="79.2">
      <c r="G49" s="286"/>
      <c r="K49" s="72" t="s">
        <v>88</v>
      </c>
    </row>
    <row r="50" spans="7:11" ht="132">
      <c r="G50" s="286"/>
      <c r="K50" s="72" t="s">
        <v>89</v>
      </c>
    </row>
    <row r="51" spans="7:11" ht="52.8">
      <c r="G51" s="286"/>
      <c r="K51" s="72" t="s">
        <v>90</v>
      </c>
    </row>
    <row r="52" spans="7:11" ht="79.2">
      <c r="G52" s="286"/>
      <c r="K52" s="72" t="s">
        <v>91</v>
      </c>
    </row>
    <row r="53" spans="7:11" ht="92.4">
      <c r="G53" s="286"/>
      <c r="K53" s="72" t="s">
        <v>92</v>
      </c>
    </row>
    <row r="54" spans="7:11" ht="52.8">
      <c r="G54" s="286"/>
      <c r="K54" s="72" t="s">
        <v>93</v>
      </c>
    </row>
    <row r="55" spans="7:11" ht="66">
      <c r="G55" s="286"/>
      <c r="K55" s="72" t="s">
        <v>94</v>
      </c>
    </row>
    <row r="56" spans="7:11" ht="52.8">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3.2"/>
  <cols>
    <col min="1" max="1" width="132.109375" bestFit="1" customWidth="1"/>
    <col min="2" max="2" width="36.109375" bestFit="1" customWidth="1"/>
    <col min="3" max="3" width="14" bestFit="1" customWidth="1"/>
    <col min="4" max="4" width="13.5546875" bestFit="1" customWidth="1"/>
    <col min="5" max="5" width="10.33203125" bestFit="1" customWidth="1"/>
    <col min="6" max="6" width="7.109375" bestFit="1" customWidth="1"/>
    <col min="7" max="7" width="11.6640625" bestFit="1" customWidth="1"/>
    <col min="8" max="8" width="13.109375" bestFit="1" customWidth="1"/>
    <col min="9" max="9" width="9.44140625" bestFit="1" customWidth="1"/>
    <col min="10" max="10" width="11.109375" bestFit="1" customWidth="1"/>
    <col min="11" max="11" width="10.33203125" bestFit="1" customWidth="1"/>
    <col min="12" max="12" width="7.109375" bestFit="1" customWidth="1"/>
    <col min="13" max="13" width="11.6640625" bestFit="1" customWidth="1"/>
  </cols>
  <sheetData>
    <row r="3" spans="1:2">
      <c r="A3" s="12" t="s">
        <v>761</v>
      </c>
      <c r="B3" t="s">
        <v>1000</v>
      </c>
    </row>
    <row r="4" spans="1:2">
      <c r="A4" s="10" t="s">
        <v>1001</v>
      </c>
      <c r="B4">
        <v>35</v>
      </c>
    </row>
    <row r="5" spans="1:2">
      <c r="A5" s="421" t="s">
        <v>1002</v>
      </c>
      <c r="B5">
        <v>7</v>
      </c>
    </row>
    <row r="6" spans="1:2">
      <c r="A6" s="421" t="s">
        <v>23</v>
      </c>
      <c r="B6">
        <v>12</v>
      </c>
    </row>
    <row r="7" spans="1:2">
      <c r="A7" s="421" t="s">
        <v>27</v>
      </c>
      <c r="B7">
        <v>3</v>
      </c>
    </row>
    <row r="8" spans="1:2">
      <c r="A8" s="421" t="s">
        <v>15</v>
      </c>
      <c r="B8">
        <v>4</v>
      </c>
    </row>
    <row r="9" spans="1:2">
      <c r="A9" s="421" t="s">
        <v>1003</v>
      </c>
      <c r="B9">
        <v>4</v>
      </c>
    </row>
    <row r="10" spans="1:2">
      <c r="A10" s="421" t="s">
        <v>9</v>
      </c>
      <c r="B10">
        <v>2</v>
      </c>
    </row>
    <row r="11" spans="1:2">
      <c r="A11" s="421" t="s">
        <v>10</v>
      </c>
      <c r="B11">
        <v>3</v>
      </c>
    </row>
    <row r="12" spans="1:2">
      <c r="A12" s="10" t="s">
        <v>1004</v>
      </c>
      <c r="B12">
        <v>86</v>
      </c>
    </row>
    <row r="13" spans="1:2">
      <c r="A13" s="421" t="s">
        <v>1002</v>
      </c>
      <c r="B13">
        <v>21</v>
      </c>
    </row>
    <row r="14" spans="1:2">
      <c r="A14" s="421" t="s">
        <v>23</v>
      </c>
      <c r="B14">
        <v>21</v>
      </c>
    </row>
    <row r="15" spans="1:2">
      <c r="A15" s="421" t="s">
        <v>34</v>
      </c>
      <c r="B15">
        <v>3</v>
      </c>
    </row>
    <row r="16" spans="1:2">
      <c r="A16" s="421" t="s">
        <v>27</v>
      </c>
      <c r="B16">
        <v>13</v>
      </c>
    </row>
    <row r="17" spans="1:2">
      <c r="A17" s="421" t="s">
        <v>15</v>
      </c>
      <c r="B17">
        <v>9</v>
      </c>
    </row>
    <row r="18" spans="1:2">
      <c r="A18" s="421" t="s">
        <v>1003</v>
      </c>
      <c r="B18">
        <v>2</v>
      </c>
    </row>
    <row r="19" spans="1:2">
      <c r="A19" s="421" t="s">
        <v>9</v>
      </c>
      <c r="B19">
        <v>1</v>
      </c>
    </row>
    <row r="20" spans="1:2">
      <c r="A20" s="421" t="s">
        <v>10</v>
      </c>
      <c r="B20">
        <v>9</v>
      </c>
    </row>
    <row r="21" spans="1:2">
      <c r="A21" s="421" t="s">
        <v>1005</v>
      </c>
      <c r="B21">
        <v>7</v>
      </c>
    </row>
    <row r="22" spans="1:2">
      <c r="A22" s="10" t="s">
        <v>1006</v>
      </c>
      <c r="B22">
        <v>1</v>
      </c>
    </row>
    <row r="23" spans="1:2">
      <c r="A23" s="421" t="s">
        <v>1002</v>
      </c>
      <c r="B23">
        <v>1</v>
      </c>
    </row>
    <row r="24" spans="1:2">
      <c r="A24" s="10" t="s">
        <v>1007</v>
      </c>
      <c r="B24">
        <v>94</v>
      </c>
    </row>
    <row r="25" spans="1:2">
      <c r="A25" s="421" t="s">
        <v>1002</v>
      </c>
      <c r="B25">
        <v>37</v>
      </c>
    </row>
    <row r="26" spans="1:2">
      <c r="A26" s="421" t="s">
        <v>23</v>
      </c>
      <c r="B26">
        <v>18</v>
      </c>
    </row>
    <row r="27" spans="1:2">
      <c r="A27" s="421" t="s">
        <v>34</v>
      </c>
      <c r="B27">
        <v>4</v>
      </c>
    </row>
    <row r="28" spans="1:2">
      <c r="A28" s="421" t="s">
        <v>27</v>
      </c>
      <c r="B28">
        <v>5</v>
      </c>
    </row>
    <row r="29" spans="1:2">
      <c r="A29" s="421" t="s">
        <v>15</v>
      </c>
      <c r="B29">
        <v>10</v>
      </c>
    </row>
    <row r="30" spans="1:2">
      <c r="A30" s="421" t="s">
        <v>1003</v>
      </c>
      <c r="B30">
        <v>5</v>
      </c>
    </row>
    <row r="31" spans="1:2">
      <c r="A31" s="421" t="s">
        <v>10</v>
      </c>
      <c r="B31">
        <v>5</v>
      </c>
    </row>
    <row r="32" spans="1:2">
      <c r="A32" s="421" t="s">
        <v>1005</v>
      </c>
      <c r="B32">
        <v>10</v>
      </c>
    </row>
    <row r="33" spans="1:2">
      <c r="A33" s="10" t="s">
        <v>1008</v>
      </c>
      <c r="B33">
        <v>1</v>
      </c>
    </row>
    <row r="34" spans="1:2">
      <c r="A34" s="421" t="s">
        <v>1005</v>
      </c>
      <c r="B34">
        <v>1</v>
      </c>
    </row>
    <row r="35" spans="1:2">
      <c r="A35" s="10" t="s">
        <v>1009</v>
      </c>
      <c r="B35">
        <v>5</v>
      </c>
    </row>
    <row r="36" spans="1:2">
      <c r="A36" s="421" t="s">
        <v>1002</v>
      </c>
      <c r="B36">
        <v>1</v>
      </c>
    </row>
    <row r="37" spans="1:2">
      <c r="A37" s="421" t="s">
        <v>23</v>
      </c>
      <c r="B37">
        <v>1</v>
      </c>
    </row>
    <row r="38" spans="1:2">
      <c r="A38" s="421" t="s">
        <v>27</v>
      </c>
      <c r="B38">
        <v>2</v>
      </c>
    </row>
    <row r="39" spans="1:2">
      <c r="A39" s="421" t="s">
        <v>15</v>
      </c>
      <c r="B39">
        <v>1</v>
      </c>
    </row>
    <row r="40" spans="1:2">
      <c r="A40" s="10" t="s">
        <v>1010</v>
      </c>
      <c r="B40">
        <v>3</v>
      </c>
    </row>
    <row r="41" spans="1:2">
      <c r="A41" s="421" t="s">
        <v>1002</v>
      </c>
      <c r="B41">
        <v>1</v>
      </c>
    </row>
    <row r="42" spans="1:2">
      <c r="A42" s="421" t="s">
        <v>23</v>
      </c>
      <c r="B42">
        <v>1</v>
      </c>
    </row>
    <row r="43" spans="1:2">
      <c r="A43" s="421" t="s">
        <v>1003</v>
      </c>
      <c r="B43">
        <v>1</v>
      </c>
    </row>
    <row r="44" spans="1:2">
      <c r="A44" s="10" t="s">
        <v>829</v>
      </c>
      <c r="B44">
        <v>132</v>
      </c>
    </row>
    <row r="45" spans="1:2">
      <c r="A45" s="421" t="s">
        <v>1002</v>
      </c>
      <c r="B45">
        <v>19</v>
      </c>
    </row>
    <row r="46" spans="1:2">
      <c r="A46" s="421" t="s">
        <v>23</v>
      </c>
      <c r="B46">
        <v>18</v>
      </c>
    </row>
    <row r="47" spans="1:2">
      <c r="A47" s="421" t="s">
        <v>27</v>
      </c>
      <c r="B47">
        <v>20</v>
      </c>
    </row>
    <row r="48" spans="1:2">
      <c r="A48" s="421" t="s">
        <v>15</v>
      </c>
      <c r="B48">
        <v>20</v>
      </c>
    </row>
    <row r="49" spans="1:2">
      <c r="A49" s="421" t="s">
        <v>1003</v>
      </c>
      <c r="B49">
        <v>13</v>
      </c>
    </row>
    <row r="50" spans="1:2">
      <c r="A50" s="421" t="s">
        <v>9</v>
      </c>
      <c r="B50">
        <v>2</v>
      </c>
    </row>
    <row r="51" spans="1:2">
      <c r="A51" s="421" t="s">
        <v>10</v>
      </c>
      <c r="B51">
        <v>26</v>
      </c>
    </row>
    <row r="52" spans="1:2">
      <c r="A52" s="421" t="s">
        <v>1005</v>
      </c>
      <c r="B52">
        <v>14</v>
      </c>
    </row>
    <row r="53" spans="1:2">
      <c r="A53" s="10" t="s">
        <v>1011</v>
      </c>
      <c r="B53">
        <v>42</v>
      </c>
    </row>
    <row r="54" spans="1:2">
      <c r="A54" s="421" t="s">
        <v>1002</v>
      </c>
      <c r="B54">
        <v>3</v>
      </c>
    </row>
    <row r="55" spans="1:2">
      <c r="A55" s="421" t="s">
        <v>23</v>
      </c>
      <c r="B55">
        <v>2</v>
      </c>
    </row>
    <row r="56" spans="1:2">
      <c r="A56" s="421" t="s">
        <v>34</v>
      </c>
      <c r="B56">
        <v>2</v>
      </c>
    </row>
    <row r="57" spans="1:2">
      <c r="A57" s="421" t="s">
        <v>27</v>
      </c>
      <c r="B57">
        <v>18</v>
      </c>
    </row>
    <row r="58" spans="1:2">
      <c r="A58" s="421" t="s">
        <v>15</v>
      </c>
      <c r="B58">
        <v>4</v>
      </c>
    </row>
    <row r="59" spans="1:2">
      <c r="A59" s="421" t="s">
        <v>1003</v>
      </c>
      <c r="B59">
        <v>1</v>
      </c>
    </row>
    <row r="60" spans="1:2">
      <c r="A60" s="421" t="s">
        <v>38</v>
      </c>
      <c r="B60">
        <v>1</v>
      </c>
    </row>
    <row r="61" spans="1:2">
      <c r="A61" s="421" t="s">
        <v>10</v>
      </c>
      <c r="B61">
        <v>11</v>
      </c>
    </row>
    <row r="62" spans="1:2">
      <c r="A62" s="10" t="s">
        <v>1012</v>
      </c>
      <c r="B62">
        <v>70</v>
      </c>
    </row>
    <row r="63" spans="1:2">
      <c r="A63" s="421" t="s">
        <v>1002</v>
      </c>
      <c r="B63">
        <v>15</v>
      </c>
    </row>
    <row r="64" spans="1:2">
      <c r="A64" s="421" t="s">
        <v>23</v>
      </c>
      <c r="B64">
        <v>12</v>
      </c>
    </row>
    <row r="65" spans="1:2">
      <c r="A65" s="421" t="s">
        <v>27</v>
      </c>
      <c r="B65">
        <v>8</v>
      </c>
    </row>
    <row r="66" spans="1:2">
      <c r="A66" s="421" t="s">
        <v>15</v>
      </c>
      <c r="B66">
        <v>12</v>
      </c>
    </row>
    <row r="67" spans="1:2">
      <c r="A67" s="421" t="s">
        <v>1003</v>
      </c>
      <c r="B67">
        <v>12</v>
      </c>
    </row>
    <row r="68" spans="1:2">
      <c r="A68" s="421" t="s">
        <v>10</v>
      </c>
      <c r="B68">
        <v>9</v>
      </c>
    </row>
    <row r="69" spans="1:2">
      <c r="A69" s="421" t="s">
        <v>1005</v>
      </c>
      <c r="B69">
        <v>2</v>
      </c>
    </row>
    <row r="70" spans="1:2">
      <c r="A70" s="10" t="s">
        <v>1013</v>
      </c>
      <c r="B70">
        <v>499</v>
      </c>
    </row>
    <row r="71" spans="1:2">
      <c r="A71" s="421" t="s">
        <v>1002</v>
      </c>
      <c r="B71">
        <v>104</v>
      </c>
    </row>
    <row r="72" spans="1:2">
      <c r="A72" s="421" t="s">
        <v>23</v>
      </c>
      <c r="B72">
        <v>99</v>
      </c>
    </row>
    <row r="73" spans="1:2">
      <c r="A73" s="421" t="s">
        <v>34</v>
      </c>
      <c r="B73">
        <v>1</v>
      </c>
    </row>
    <row r="74" spans="1:2">
      <c r="A74" s="421" t="s">
        <v>27</v>
      </c>
      <c r="B74">
        <v>69</v>
      </c>
    </row>
    <row r="75" spans="1:2">
      <c r="A75" s="421" t="s">
        <v>15</v>
      </c>
      <c r="B75">
        <v>69</v>
      </c>
    </row>
    <row r="76" spans="1:2">
      <c r="A76" s="421" t="s">
        <v>1003</v>
      </c>
      <c r="B76">
        <v>44</v>
      </c>
    </row>
    <row r="77" spans="1:2">
      <c r="A77" s="421" t="s">
        <v>10</v>
      </c>
      <c r="B77">
        <v>70</v>
      </c>
    </row>
    <row r="78" spans="1:2">
      <c r="A78" s="421" t="s">
        <v>1005</v>
      </c>
      <c r="B78">
        <v>43</v>
      </c>
    </row>
    <row r="79" spans="1:2">
      <c r="A79" s="10" t="s">
        <v>1014</v>
      </c>
      <c r="B79">
        <v>9</v>
      </c>
    </row>
    <row r="80" spans="1:2">
      <c r="A80" s="421" t="s">
        <v>1002</v>
      </c>
      <c r="B80">
        <v>1</v>
      </c>
    </row>
    <row r="81" spans="1:2">
      <c r="A81" s="421" t="s">
        <v>23</v>
      </c>
      <c r="B81">
        <v>5</v>
      </c>
    </row>
    <row r="82" spans="1:2">
      <c r="A82" s="421" t="s">
        <v>10</v>
      </c>
      <c r="B82">
        <v>3</v>
      </c>
    </row>
    <row r="83" spans="1:2">
      <c r="A83" s="10" t="s">
        <v>788</v>
      </c>
      <c r="B83">
        <v>8</v>
      </c>
    </row>
    <row r="84" spans="1:2">
      <c r="A84" s="421" t="s">
        <v>1002</v>
      </c>
      <c r="B84">
        <v>4</v>
      </c>
    </row>
    <row r="85" spans="1:2">
      <c r="A85" s="421" t="s">
        <v>23</v>
      </c>
      <c r="B85">
        <v>1</v>
      </c>
    </row>
    <row r="86" spans="1:2">
      <c r="A86" s="421" t="s">
        <v>27</v>
      </c>
      <c r="B86">
        <v>2</v>
      </c>
    </row>
    <row r="87" spans="1:2">
      <c r="A87" s="421" t="s">
        <v>10</v>
      </c>
      <c r="B87">
        <v>1</v>
      </c>
    </row>
    <row r="88" spans="1:2">
      <c r="A88" s="10" t="s">
        <v>763</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09375" defaultRowHeight="13.2"/>
  <cols>
    <col min="1" max="1" width="8" style="19" customWidth="1"/>
    <col min="2" max="2" width="14.109375" style="59" customWidth="1"/>
    <col min="3" max="3" width="14.44140625" style="19" customWidth="1"/>
    <col min="4" max="4" width="14.88671875" style="18" customWidth="1"/>
    <col min="5" max="5" width="20.88671875" style="128" customWidth="1"/>
    <col min="6" max="6" width="20.109375" style="9" customWidth="1"/>
    <col min="7" max="7" width="36.6640625" style="55" customWidth="1"/>
    <col min="8" max="8" width="24.88671875" style="19" customWidth="1"/>
    <col min="9" max="9" width="20" style="19" customWidth="1"/>
    <col min="10" max="10" width="14.109375" style="19" customWidth="1"/>
    <col min="11" max="11" width="13.6640625" style="52" customWidth="1"/>
    <col min="12" max="13" width="13" style="52" customWidth="1"/>
    <col min="14" max="14" width="17" style="91" customWidth="1"/>
    <col min="15" max="16384" width="9.10937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31</v>
      </c>
      <c r="E2" s="85"/>
      <c r="F2" s="6"/>
      <c r="G2" s="16"/>
      <c r="H2" s="14" t="s">
        <v>6</v>
      </c>
      <c r="I2" s="14"/>
      <c r="J2" s="14"/>
      <c r="K2" s="17"/>
      <c r="L2" s="17"/>
      <c r="M2" s="17"/>
      <c r="N2" s="54"/>
    </row>
    <row r="3" spans="1:14" hidden="1">
      <c r="A3" s="4"/>
      <c r="B3" s="130"/>
      <c r="C3" s="14" t="s">
        <v>9</v>
      </c>
      <c r="D3" s="62" t="s">
        <v>5</v>
      </c>
      <c r="E3" s="100"/>
      <c r="F3" s="6"/>
      <c r="G3" s="5"/>
      <c r="H3" s="14" t="s">
        <v>1013</v>
      </c>
      <c r="I3" s="14"/>
      <c r="J3" s="14"/>
      <c r="K3" s="4"/>
      <c r="L3" s="4"/>
      <c r="M3" s="4"/>
      <c r="N3" s="100"/>
    </row>
    <row r="4" spans="1:14" ht="26.4" hidden="1">
      <c r="A4" s="4"/>
      <c r="B4" s="130"/>
      <c r="C4" s="14" t="s">
        <v>10</v>
      </c>
      <c r="D4" s="62" t="s">
        <v>1003</v>
      </c>
      <c r="E4" s="100"/>
      <c r="F4" s="6"/>
      <c r="G4" s="5"/>
      <c r="H4" s="14" t="s">
        <v>1007</v>
      </c>
      <c r="I4" s="14"/>
      <c r="J4" s="14"/>
      <c r="K4" s="4"/>
      <c r="L4" s="4"/>
      <c r="M4" s="4"/>
      <c r="N4" s="100"/>
    </row>
    <row r="5" spans="1:14" ht="26.4" hidden="1">
      <c r="A5" s="4"/>
      <c r="B5" s="130"/>
      <c r="C5" s="14" t="s">
        <v>5</v>
      </c>
      <c r="D5" s="62" t="s">
        <v>10</v>
      </c>
      <c r="E5" s="100"/>
      <c r="F5" s="6"/>
      <c r="G5" s="5"/>
      <c r="H5" s="14" t="s">
        <v>1009</v>
      </c>
      <c r="I5" s="14"/>
      <c r="J5" s="14"/>
      <c r="K5" s="4"/>
      <c r="L5" s="4"/>
      <c r="M5" s="4"/>
      <c r="N5" s="100"/>
    </row>
    <row r="6" spans="1:14" ht="26.4" hidden="1">
      <c r="A6" s="4"/>
      <c r="B6" s="130"/>
      <c r="D6" s="62" t="s">
        <v>15</v>
      </c>
      <c r="E6" s="100"/>
      <c r="F6" s="6"/>
      <c r="G6" s="5"/>
      <c r="H6" s="14" t="s">
        <v>1010</v>
      </c>
      <c r="I6" s="14"/>
      <c r="J6" s="14"/>
      <c r="K6" s="4"/>
      <c r="L6" s="4"/>
      <c r="M6" s="4"/>
      <c r="N6" s="100"/>
    </row>
    <row r="7" spans="1:14" hidden="1">
      <c r="A7" s="4"/>
      <c r="B7" s="130"/>
      <c r="C7" s="14"/>
      <c r="D7" s="62" t="s">
        <v>9</v>
      </c>
      <c r="E7" s="100"/>
      <c r="F7" s="6"/>
      <c r="G7" s="5"/>
      <c r="H7" s="14" t="s">
        <v>1001</v>
      </c>
      <c r="I7" s="14"/>
      <c r="J7" s="14"/>
      <c r="K7" s="4"/>
      <c r="L7" s="4"/>
      <c r="M7" s="4"/>
      <c r="N7" s="100"/>
    </row>
    <row r="8" spans="1:14" ht="26.4" hidden="1">
      <c r="A8" s="4"/>
      <c r="B8" s="130"/>
      <c r="C8" s="4"/>
      <c r="D8" s="107" t="s">
        <v>1002</v>
      </c>
      <c r="E8" s="100"/>
      <c r="F8" s="6"/>
      <c r="G8" s="5"/>
      <c r="H8" s="14" t="s">
        <v>1012</v>
      </c>
      <c r="I8" s="14"/>
      <c r="J8" s="14"/>
      <c r="K8" s="4"/>
      <c r="L8" s="4"/>
      <c r="M8" s="4"/>
      <c r="N8" s="100"/>
    </row>
    <row r="9" spans="1:14" ht="26.4" hidden="1">
      <c r="A9" s="4"/>
      <c r="B9" s="130"/>
      <c r="C9" s="4"/>
      <c r="D9" s="62" t="s">
        <v>1015</v>
      </c>
      <c r="E9" s="100"/>
      <c r="F9" s="6"/>
      <c r="G9" s="5"/>
      <c r="H9" s="14" t="s">
        <v>829</v>
      </c>
      <c r="I9" s="14"/>
      <c r="J9" s="14"/>
      <c r="K9" s="4"/>
      <c r="L9" s="4"/>
      <c r="M9" s="4"/>
      <c r="N9" s="100"/>
    </row>
    <row r="10" spans="1:14" ht="4.5" hidden="1" customHeight="1">
      <c r="A10" s="4"/>
      <c r="B10" s="130"/>
      <c r="C10" s="4"/>
      <c r="D10" s="62" t="s">
        <v>1016</v>
      </c>
      <c r="E10" s="100"/>
      <c r="F10" s="6"/>
      <c r="G10" s="5"/>
      <c r="H10" s="14" t="s">
        <v>1011</v>
      </c>
      <c r="I10" s="4"/>
      <c r="J10" s="4"/>
      <c r="K10" s="4"/>
      <c r="L10" s="4"/>
      <c r="M10" s="4"/>
      <c r="N10" s="100"/>
    </row>
    <row r="11" spans="1:14" ht="3.75" hidden="1" customHeight="1">
      <c r="A11" s="4"/>
      <c r="B11" s="130"/>
      <c r="C11" s="4"/>
      <c r="D11" s="62" t="s">
        <v>23</v>
      </c>
      <c r="E11" s="100"/>
      <c r="F11" s="6"/>
      <c r="G11" s="5"/>
      <c r="H11" s="14" t="s">
        <v>1017</v>
      </c>
      <c r="I11" s="4"/>
      <c r="J11" s="4"/>
      <c r="K11" s="4"/>
      <c r="L11" s="4"/>
      <c r="M11" s="4"/>
      <c r="N11" s="100"/>
    </row>
    <row r="12" spans="1:14" ht="26.4">
      <c r="A12" s="635" t="s">
        <v>1018</v>
      </c>
      <c r="B12" s="636"/>
      <c r="C12" s="636"/>
      <c r="D12" s="636"/>
      <c r="E12" s="637"/>
      <c r="F12" s="636"/>
      <c r="G12" s="636"/>
      <c r="H12" s="636"/>
      <c r="I12" s="636"/>
      <c r="J12" s="636"/>
      <c r="K12" s="20" t="s">
        <v>96</v>
      </c>
      <c r="L12" s="638" t="s">
        <v>1019</v>
      </c>
      <c r="M12" s="638"/>
      <c r="N12" s="639"/>
    </row>
    <row r="13" spans="1:14" s="8" customFormat="1" ht="53.25" customHeight="1">
      <c r="A13" s="1" t="s">
        <v>98</v>
      </c>
      <c r="B13" s="2" t="s">
        <v>820</v>
      </c>
      <c r="C13" s="1" t="s">
        <v>100</v>
      </c>
      <c r="D13" s="1" t="s">
        <v>1020</v>
      </c>
      <c r="E13" s="121" t="s">
        <v>821</v>
      </c>
      <c r="F13" s="3" t="s">
        <v>103</v>
      </c>
      <c r="G13" s="7" t="s">
        <v>822</v>
      </c>
      <c r="H13" s="1" t="s">
        <v>106</v>
      </c>
      <c r="I13" s="1" t="s">
        <v>107</v>
      </c>
      <c r="J13" s="1" t="s">
        <v>3</v>
      </c>
      <c r="K13" s="133" t="s">
        <v>823</v>
      </c>
      <c r="L13" s="133" t="s">
        <v>824</v>
      </c>
      <c r="M13" s="133" t="s">
        <v>1021</v>
      </c>
      <c r="N13" s="133" t="s">
        <v>108</v>
      </c>
    </row>
    <row r="14" spans="1:14" ht="26.4">
      <c r="A14" s="14">
        <v>1</v>
      </c>
      <c r="B14" s="15">
        <v>43467</v>
      </c>
      <c r="C14" s="14" t="s">
        <v>4</v>
      </c>
      <c r="D14" s="62" t="s">
        <v>5</v>
      </c>
      <c r="E14" s="85" t="s">
        <v>190</v>
      </c>
      <c r="F14" s="72">
        <v>43481</v>
      </c>
      <c r="G14" s="21" t="s">
        <v>1022</v>
      </c>
      <c r="H14" s="14" t="s">
        <v>829</v>
      </c>
      <c r="I14" s="14" t="s">
        <v>840</v>
      </c>
      <c r="J14" s="14" t="s">
        <v>841</v>
      </c>
      <c r="K14" s="17"/>
      <c r="L14" s="17"/>
      <c r="M14" s="17"/>
      <c r="N14" s="85" t="s">
        <v>5</v>
      </c>
    </row>
    <row r="15" spans="1:14" ht="39.6">
      <c r="A15" s="14">
        <v>2</v>
      </c>
      <c r="B15" s="15">
        <v>43468</v>
      </c>
      <c r="C15" s="14" t="s">
        <v>4</v>
      </c>
      <c r="D15" s="62" t="s">
        <v>15</v>
      </c>
      <c r="E15" s="85" t="s">
        <v>1023</v>
      </c>
      <c r="F15" s="72">
        <v>43482</v>
      </c>
      <c r="G15" s="11" t="s">
        <v>1024</v>
      </c>
      <c r="H15" s="22" t="s">
        <v>1013</v>
      </c>
      <c r="I15" s="14" t="s">
        <v>1025</v>
      </c>
      <c r="J15" s="14" t="s">
        <v>831</v>
      </c>
      <c r="K15" s="17" t="s">
        <v>1026</v>
      </c>
      <c r="L15" s="17" t="s">
        <v>1027</v>
      </c>
      <c r="M15" s="17" t="s">
        <v>1028</v>
      </c>
      <c r="N15" s="85" t="s">
        <v>15</v>
      </c>
    </row>
    <row r="16" spans="1:14" ht="26.4">
      <c r="A16" s="14">
        <v>3</v>
      </c>
      <c r="B16" s="15">
        <v>43472</v>
      </c>
      <c r="C16" s="14" t="s">
        <v>9</v>
      </c>
      <c r="D16" s="62" t="s">
        <v>5</v>
      </c>
      <c r="E16" s="85" t="s">
        <v>1029</v>
      </c>
      <c r="F16" s="72">
        <v>43486</v>
      </c>
      <c r="G16" s="21" t="s">
        <v>1030</v>
      </c>
      <c r="H16" s="14" t="s">
        <v>829</v>
      </c>
      <c r="I16" s="14" t="s">
        <v>1031</v>
      </c>
      <c r="J16" s="14" t="s">
        <v>1032</v>
      </c>
      <c r="K16" s="17"/>
      <c r="L16" s="17"/>
      <c r="M16" s="17"/>
      <c r="N16" s="85" t="s">
        <v>5</v>
      </c>
    </row>
    <row r="17" spans="1:14" ht="26.4">
      <c r="A17" s="14">
        <v>4</v>
      </c>
      <c r="B17" s="15">
        <v>43472</v>
      </c>
      <c r="C17" s="14" t="s">
        <v>9</v>
      </c>
      <c r="D17" s="62" t="s">
        <v>10</v>
      </c>
      <c r="E17" s="85" t="s">
        <v>1033</v>
      </c>
      <c r="F17" s="72">
        <v>43486</v>
      </c>
      <c r="G17" s="21" t="s">
        <v>1034</v>
      </c>
      <c r="H17" s="14" t="s">
        <v>1013</v>
      </c>
      <c r="I17" s="14" t="s">
        <v>1035</v>
      </c>
      <c r="J17" s="14" t="s">
        <v>865</v>
      </c>
      <c r="K17" s="17"/>
      <c r="L17" s="17"/>
      <c r="M17" s="17"/>
      <c r="N17" s="85" t="s">
        <v>10</v>
      </c>
    </row>
    <row r="18" spans="1:14" ht="26.4">
      <c r="A18" s="14">
        <v>5</v>
      </c>
      <c r="B18" s="15">
        <v>43473</v>
      </c>
      <c r="C18" s="14" t="s">
        <v>9</v>
      </c>
      <c r="D18" s="356" t="s">
        <v>5</v>
      </c>
      <c r="E18" s="85" t="s">
        <v>1036</v>
      </c>
      <c r="F18" s="72">
        <v>43487</v>
      </c>
      <c r="G18" s="21" t="s">
        <v>1037</v>
      </c>
      <c r="H18" s="14" t="s">
        <v>1013</v>
      </c>
      <c r="I18" s="14" t="s">
        <v>125</v>
      </c>
      <c r="J18" s="14" t="s">
        <v>121</v>
      </c>
      <c r="K18" s="17"/>
      <c r="L18" s="17"/>
      <c r="M18" s="17"/>
      <c r="N18" s="357" t="s">
        <v>5</v>
      </c>
    </row>
    <row r="19" spans="1:14" ht="26.4" hidden="1">
      <c r="A19" s="14">
        <v>6</v>
      </c>
      <c r="B19" s="15">
        <v>43474</v>
      </c>
      <c r="C19" s="14" t="s">
        <v>4</v>
      </c>
      <c r="D19" s="62" t="s">
        <v>1003</v>
      </c>
      <c r="E19" s="85" t="s">
        <v>1038</v>
      </c>
      <c r="F19" s="72">
        <v>43488</v>
      </c>
      <c r="G19" s="21" t="s">
        <v>1039</v>
      </c>
      <c r="H19" s="14" t="s">
        <v>1001</v>
      </c>
      <c r="I19" s="14" t="s">
        <v>1040</v>
      </c>
      <c r="J19" s="14" t="s">
        <v>831</v>
      </c>
      <c r="K19" s="17" t="s">
        <v>1041</v>
      </c>
      <c r="L19" s="23" t="s">
        <v>1042</v>
      </c>
      <c r="M19" s="17" t="s">
        <v>1043</v>
      </c>
      <c r="N19" s="85" t="s">
        <v>1003</v>
      </c>
    </row>
    <row r="20" spans="1:14" ht="26.4">
      <c r="A20" s="14">
        <v>7</v>
      </c>
      <c r="B20" s="15">
        <v>43474</v>
      </c>
      <c r="C20" s="14" t="s">
        <v>4</v>
      </c>
      <c r="D20" s="62" t="s">
        <v>15</v>
      </c>
      <c r="E20" s="85" t="s">
        <v>1044</v>
      </c>
      <c r="F20" s="72">
        <v>43488</v>
      </c>
      <c r="G20" s="21" t="s">
        <v>1045</v>
      </c>
      <c r="H20" s="14" t="s">
        <v>1013</v>
      </c>
      <c r="I20" s="14" t="s">
        <v>1046</v>
      </c>
      <c r="J20" s="14" t="s">
        <v>933</v>
      </c>
      <c r="K20" s="17" t="s">
        <v>1047</v>
      </c>
      <c r="L20" s="17" t="s">
        <v>1048</v>
      </c>
      <c r="M20" s="17" t="s">
        <v>1049</v>
      </c>
      <c r="N20" s="86" t="s">
        <v>15</v>
      </c>
    </row>
    <row r="21" spans="1:14" ht="26.4">
      <c r="A21" s="14">
        <v>8</v>
      </c>
      <c r="B21" s="15">
        <v>43475</v>
      </c>
      <c r="C21" s="14" t="s">
        <v>4</v>
      </c>
      <c r="D21" s="356" t="s">
        <v>5</v>
      </c>
      <c r="E21" s="85" t="s">
        <v>129</v>
      </c>
      <c r="F21" s="72">
        <v>43489</v>
      </c>
      <c r="G21" s="21" t="s">
        <v>1037</v>
      </c>
      <c r="H21" s="14" t="s">
        <v>1013</v>
      </c>
      <c r="I21" s="14" t="s">
        <v>125</v>
      </c>
      <c r="J21" s="14" t="s">
        <v>121</v>
      </c>
      <c r="K21" s="17"/>
      <c r="L21" s="17"/>
      <c r="M21" s="17"/>
      <c r="N21" s="357" t="s">
        <v>5</v>
      </c>
    </row>
    <row r="22" spans="1:14" ht="26.4">
      <c r="A22" s="14">
        <v>9</v>
      </c>
      <c r="B22" s="15">
        <v>43476</v>
      </c>
      <c r="C22" s="14" t="s">
        <v>4</v>
      </c>
      <c r="D22" s="62" t="s">
        <v>5</v>
      </c>
      <c r="E22" s="85" t="s">
        <v>1050</v>
      </c>
      <c r="F22" s="72">
        <v>43490</v>
      </c>
      <c r="G22" s="21" t="s">
        <v>1037</v>
      </c>
      <c r="H22" s="14" t="s">
        <v>1013</v>
      </c>
      <c r="I22" s="14" t="s">
        <v>125</v>
      </c>
      <c r="J22" s="14" t="s">
        <v>121</v>
      </c>
      <c r="K22" s="17"/>
      <c r="L22" s="17"/>
      <c r="M22" s="17"/>
      <c r="N22" s="85" t="s">
        <v>5</v>
      </c>
    </row>
    <row r="23" spans="1:14" ht="26.4">
      <c r="A23" s="14">
        <v>10</v>
      </c>
      <c r="B23" s="15">
        <v>43476</v>
      </c>
      <c r="C23" s="14" t="s">
        <v>4</v>
      </c>
      <c r="D23" s="62" t="s">
        <v>1002</v>
      </c>
      <c r="E23" s="85" t="s">
        <v>398</v>
      </c>
      <c r="F23" s="72">
        <v>43490</v>
      </c>
      <c r="G23" s="21" t="s">
        <v>1051</v>
      </c>
      <c r="H23" s="14" t="s">
        <v>829</v>
      </c>
      <c r="I23" s="14" t="s">
        <v>1040</v>
      </c>
      <c r="J23" s="14" t="s">
        <v>831</v>
      </c>
      <c r="K23" s="17"/>
      <c r="L23" s="17" t="s">
        <v>1052</v>
      </c>
      <c r="M23" s="17" t="s">
        <v>1053</v>
      </c>
      <c r="N23" s="85" t="s">
        <v>1002</v>
      </c>
    </row>
    <row r="24" spans="1:14" ht="52.8">
      <c r="A24" s="14">
        <v>11</v>
      </c>
      <c r="B24" s="15">
        <v>43481</v>
      </c>
      <c r="C24" s="14" t="s">
        <v>9</v>
      </c>
      <c r="D24" s="62" t="s">
        <v>10</v>
      </c>
      <c r="E24" s="85" t="s">
        <v>1054</v>
      </c>
      <c r="F24" s="72">
        <v>43495</v>
      </c>
      <c r="G24" s="21" t="s">
        <v>1055</v>
      </c>
      <c r="H24" s="14" t="s">
        <v>829</v>
      </c>
      <c r="I24" s="14" t="s">
        <v>1056</v>
      </c>
      <c r="J24" s="14" t="s">
        <v>121</v>
      </c>
      <c r="K24" s="17"/>
      <c r="L24" s="17"/>
      <c r="M24" s="17"/>
      <c r="N24" s="85" t="s">
        <v>10</v>
      </c>
    </row>
    <row r="25" spans="1:14" ht="26.4" hidden="1">
      <c r="A25" s="14">
        <v>12</v>
      </c>
      <c r="B25" s="24">
        <v>43482</v>
      </c>
      <c r="C25" s="25" t="s">
        <v>9</v>
      </c>
      <c r="D25" s="63" t="s">
        <v>5</v>
      </c>
      <c r="E25" s="101" t="s">
        <v>1057</v>
      </c>
      <c r="F25" s="73">
        <v>43496</v>
      </c>
      <c r="G25" s="26" t="s">
        <v>1058</v>
      </c>
      <c r="H25" s="25" t="s">
        <v>1011</v>
      </c>
      <c r="I25" s="25" t="s">
        <v>1059</v>
      </c>
      <c r="J25" s="25" t="s">
        <v>1060</v>
      </c>
      <c r="K25" s="27"/>
      <c r="L25" s="27"/>
      <c r="M25" s="27"/>
      <c r="N25" s="101" t="s">
        <v>5</v>
      </c>
    </row>
    <row r="26" spans="1:14" ht="66">
      <c r="A26" s="14">
        <v>13</v>
      </c>
      <c r="B26" s="29">
        <v>43483</v>
      </c>
      <c r="C26" s="30" t="s">
        <v>9</v>
      </c>
      <c r="D26" s="64" t="s">
        <v>10</v>
      </c>
      <c r="E26" s="90" t="s">
        <v>1061</v>
      </c>
      <c r="F26" s="74">
        <v>43497</v>
      </c>
      <c r="G26" s="31" t="s">
        <v>1062</v>
      </c>
      <c r="H26" s="30" t="s">
        <v>829</v>
      </c>
      <c r="I26" s="30" t="s">
        <v>1063</v>
      </c>
      <c r="J26" s="30" t="s">
        <v>1064</v>
      </c>
      <c r="K26" s="32"/>
      <c r="L26" s="32"/>
      <c r="M26" s="32"/>
      <c r="N26" s="90" t="s">
        <v>10</v>
      </c>
    </row>
    <row r="27" spans="1:14" ht="39.6" hidden="1">
      <c r="A27" s="14">
        <v>14</v>
      </c>
      <c r="B27" s="34">
        <v>43486</v>
      </c>
      <c r="C27" s="35" t="s">
        <v>9</v>
      </c>
      <c r="D27" s="92" t="s">
        <v>15</v>
      </c>
      <c r="E27" s="87" t="s">
        <v>1065</v>
      </c>
      <c r="F27" s="75">
        <v>43500</v>
      </c>
      <c r="G27" s="36" t="s">
        <v>1066</v>
      </c>
      <c r="H27" s="35" t="s">
        <v>1009</v>
      </c>
      <c r="I27" s="35" t="s">
        <v>1067</v>
      </c>
      <c r="J27" s="35" t="s">
        <v>964</v>
      </c>
      <c r="K27" s="37" t="s">
        <v>1068</v>
      </c>
      <c r="L27" s="34" t="s">
        <v>1069</v>
      </c>
      <c r="M27" s="37" t="s">
        <v>1070</v>
      </c>
      <c r="N27" s="87" t="s">
        <v>15</v>
      </c>
    </row>
    <row r="28" spans="1:14" ht="26.4">
      <c r="A28" s="14">
        <v>15</v>
      </c>
      <c r="B28" s="358">
        <v>43487</v>
      </c>
      <c r="C28" s="30" t="s">
        <v>9</v>
      </c>
      <c r="D28" s="359" t="s">
        <v>15</v>
      </c>
      <c r="E28" s="90" t="s">
        <v>1071</v>
      </c>
      <c r="F28" s="74">
        <v>43501</v>
      </c>
      <c r="G28" s="38" t="s">
        <v>1072</v>
      </c>
      <c r="H28" s="14" t="s">
        <v>1012</v>
      </c>
      <c r="I28" s="14" t="s">
        <v>364</v>
      </c>
      <c r="J28" s="14" t="s">
        <v>1073</v>
      </c>
      <c r="K28" s="17" t="s">
        <v>1074</v>
      </c>
      <c r="L28" s="17" t="s">
        <v>1075</v>
      </c>
      <c r="M28" s="17" t="s">
        <v>1076</v>
      </c>
      <c r="N28" s="88" t="s">
        <v>15</v>
      </c>
    </row>
    <row r="29" spans="1:14" ht="39.6">
      <c r="A29" s="14">
        <v>16</v>
      </c>
      <c r="B29" s="29">
        <v>43487</v>
      </c>
      <c r="C29" s="30" t="s">
        <v>9</v>
      </c>
      <c r="D29" s="64" t="s">
        <v>1003</v>
      </c>
      <c r="E29" s="90" t="s">
        <v>1077</v>
      </c>
      <c r="F29" s="74">
        <v>43501</v>
      </c>
      <c r="G29" s="39" t="s">
        <v>1078</v>
      </c>
      <c r="H29" s="40" t="s">
        <v>829</v>
      </c>
      <c r="I29" s="22" t="s">
        <v>1079</v>
      </c>
      <c r="J29" s="14" t="s">
        <v>865</v>
      </c>
      <c r="K29" s="41" t="s">
        <v>1080</v>
      </c>
      <c r="L29" s="41" t="s">
        <v>1081</v>
      </c>
      <c r="M29" s="41" t="s">
        <v>1082</v>
      </c>
      <c r="N29" s="102" t="s">
        <v>1003</v>
      </c>
    </row>
    <row r="30" spans="1:14" ht="39.6" hidden="1">
      <c r="A30" s="14">
        <v>17</v>
      </c>
      <c r="B30" s="29">
        <v>43488</v>
      </c>
      <c r="C30" s="30" t="s">
        <v>9</v>
      </c>
      <c r="D30" s="64" t="s">
        <v>10</v>
      </c>
      <c r="E30" s="90" t="s">
        <v>1083</v>
      </c>
      <c r="F30" s="74">
        <v>43502</v>
      </c>
      <c r="G30" s="31" t="s">
        <v>1084</v>
      </c>
      <c r="H30" s="35" t="s">
        <v>1007</v>
      </c>
      <c r="I30" s="35" t="s">
        <v>488</v>
      </c>
      <c r="J30" s="35" t="s">
        <v>927</v>
      </c>
      <c r="K30" s="37"/>
      <c r="L30" s="37"/>
      <c r="M30" s="37"/>
      <c r="N30" s="90" t="s">
        <v>10</v>
      </c>
    </row>
    <row r="31" spans="1:14" ht="66">
      <c r="A31" s="14">
        <v>18</v>
      </c>
      <c r="B31" s="43">
        <v>43489</v>
      </c>
      <c r="C31" s="42" t="s">
        <v>9</v>
      </c>
      <c r="D31" s="93" t="s">
        <v>15</v>
      </c>
      <c r="E31" s="89" t="s">
        <v>1085</v>
      </c>
      <c r="F31" s="76">
        <v>43503</v>
      </c>
      <c r="G31" s="44" t="s">
        <v>1086</v>
      </c>
      <c r="H31" s="14" t="s">
        <v>1013</v>
      </c>
      <c r="I31" s="14" t="s">
        <v>119</v>
      </c>
      <c r="J31" s="14" t="s">
        <v>865</v>
      </c>
      <c r="K31" s="17" t="s">
        <v>1087</v>
      </c>
      <c r="L31" s="17" t="s">
        <v>1075</v>
      </c>
      <c r="M31" s="17" t="s">
        <v>1088</v>
      </c>
      <c r="N31" s="89" t="s">
        <v>15</v>
      </c>
    </row>
    <row r="32" spans="1:14" ht="66">
      <c r="A32" s="14">
        <v>19</v>
      </c>
      <c r="B32" s="34">
        <v>43489</v>
      </c>
      <c r="C32" s="30" t="s">
        <v>9</v>
      </c>
      <c r="D32" s="64" t="s">
        <v>15</v>
      </c>
      <c r="E32" s="90" t="s">
        <v>1089</v>
      </c>
      <c r="F32" s="74">
        <v>43503</v>
      </c>
      <c r="G32" s="38" t="s">
        <v>1086</v>
      </c>
      <c r="H32" s="14" t="s">
        <v>1013</v>
      </c>
      <c r="I32" s="14" t="s">
        <v>119</v>
      </c>
      <c r="J32" s="14" t="s">
        <v>865</v>
      </c>
      <c r="K32" s="17" t="s">
        <v>1087</v>
      </c>
      <c r="L32" s="17" t="s">
        <v>1075</v>
      </c>
      <c r="M32" s="17" t="s">
        <v>1088</v>
      </c>
      <c r="N32" s="90" t="s">
        <v>15</v>
      </c>
    </row>
    <row r="33" spans="1:14" ht="52.8">
      <c r="A33" s="14">
        <v>20</v>
      </c>
      <c r="B33" s="15">
        <v>43493</v>
      </c>
      <c r="C33" s="30" t="s">
        <v>4</v>
      </c>
      <c r="D33" s="64" t="s">
        <v>5</v>
      </c>
      <c r="E33" s="90" t="s">
        <v>1090</v>
      </c>
      <c r="F33" s="74">
        <v>43507</v>
      </c>
      <c r="G33" s="39" t="s">
        <v>1091</v>
      </c>
      <c r="H33" s="14" t="s">
        <v>1012</v>
      </c>
      <c r="I33" s="22" t="s">
        <v>1092</v>
      </c>
      <c r="J33" s="22" t="s">
        <v>1093</v>
      </c>
      <c r="K33" s="41"/>
      <c r="L33" s="41"/>
      <c r="M33" s="41"/>
      <c r="N33" s="90" t="s">
        <v>5</v>
      </c>
    </row>
    <row r="34" spans="1:14" ht="66">
      <c r="A34" s="14">
        <v>21</v>
      </c>
      <c r="B34" s="46">
        <v>43494</v>
      </c>
      <c r="C34" s="45" t="s">
        <v>4</v>
      </c>
      <c r="D34" s="65" t="s">
        <v>1003</v>
      </c>
      <c r="E34" s="103" t="s">
        <v>1094</v>
      </c>
      <c r="F34" s="77">
        <v>43508</v>
      </c>
      <c r="G34" s="47" t="s">
        <v>1095</v>
      </c>
      <c r="H34" s="45" t="s">
        <v>1013</v>
      </c>
      <c r="I34" s="45" t="s">
        <v>1096</v>
      </c>
      <c r="J34" s="14" t="s">
        <v>1097</v>
      </c>
      <c r="K34" s="48" t="s">
        <v>1098</v>
      </c>
      <c r="L34" s="48" t="s">
        <v>1099</v>
      </c>
      <c r="M34" s="48" t="s">
        <v>1100</v>
      </c>
      <c r="N34" s="103" t="s">
        <v>1003</v>
      </c>
    </row>
    <row r="35" spans="1:14" ht="52.8">
      <c r="A35" s="14">
        <v>22</v>
      </c>
      <c r="B35" s="15">
        <v>43494</v>
      </c>
      <c r="C35" s="14" t="s">
        <v>4</v>
      </c>
      <c r="D35" s="62" t="s">
        <v>1002</v>
      </c>
      <c r="E35" s="103" t="s">
        <v>1094</v>
      </c>
      <c r="F35" s="72">
        <v>43508</v>
      </c>
      <c r="G35" s="47" t="s">
        <v>1101</v>
      </c>
      <c r="H35" s="14" t="s">
        <v>1013</v>
      </c>
      <c r="I35" s="14" t="s">
        <v>1102</v>
      </c>
      <c r="J35" s="14" t="s">
        <v>1103</v>
      </c>
      <c r="K35" s="17" t="s">
        <v>1104</v>
      </c>
      <c r="L35" s="17" t="s">
        <v>1105</v>
      </c>
      <c r="M35" s="17" t="s">
        <v>1106</v>
      </c>
      <c r="N35" s="85" t="s">
        <v>1002</v>
      </c>
    </row>
    <row r="36" spans="1:14" ht="66">
      <c r="A36" s="14">
        <v>23</v>
      </c>
      <c r="B36" s="15">
        <v>43494</v>
      </c>
      <c r="C36" s="14" t="s">
        <v>4</v>
      </c>
      <c r="D36" s="62" t="s">
        <v>1003</v>
      </c>
      <c r="E36" s="85" t="s">
        <v>1107</v>
      </c>
      <c r="F36" s="72">
        <v>43508</v>
      </c>
      <c r="G36" s="47" t="s">
        <v>1095</v>
      </c>
      <c r="H36" s="14" t="s">
        <v>1013</v>
      </c>
      <c r="I36" s="45" t="s">
        <v>1096</v>
      </c>
      <c r="J36" s="14" t="s">
        <v>1097</v>
      </c>
      <c r="K36" s="17" t="s">
        <v>1098</v>
      </c>
      <c r="L36" s="17" t="s">
        <v>1099</v>
      </c>
      <c r="M36" s="17" t="s">
        <v>1100</v>
      </c>
      <c r="N36" s="85" t="s">
        <v>1003</v>
      </c>
    </row>
    <row r="37" spans="1:14" ht="52.8" hidden="1">
      <c r="A37" s="14">
        <v>24</v>
      </c>
      <c r="B37" s="15">
        <v>43495</v>
      </c>
      <c r="C37" s="14" t="s">
        <v>4</v>
      </c>
      <c r="D37" s="62" t="s">
        <v>1002</v>
      </c>
      <c r="E37" s="85" t="s">
        <v>1108</v>
      </c>
      <c r="F37" s="72">
        <v>43509</v>
      </c>
      <c r="G37" s="21" t="s">
        <v>1109</v>
      </c>
      <c r="H37" s="14" t="s">
        <v>1011</v>
      </c>
      <c r="I37" s="14" t="s">
        <v>1110</v>
      </c>
      <c r="J37" s="14" t="s">
        <v>1097</v>
      </c>
      <c r="K37" s="17"/>
      <c r="L37" s="17" t="s">
        <v>1111</v>
      </c>
      <c r="M37" s="17" t="s">
        <v>1112</v>
      </c>
      <c r="N37" s="85" t="s">
        <v>1002</v>
      </c>
    </row>
    <row r="38" spans="1:14" ht="26.4">
      <c r="A38" s="14">
        <v>25</v>
      </c>
      <c r="B38" s="15">
        <v>43495</v>
      </c>
      <c r="C38" s="14" t="s">
        <v>4</v>
      </c>
      <c r="D38" s="62" t="s">
        <v>1002</v>
      </c>
      <c r="E38" s="85" t="s">
        <v>1108</v>
      </c>
      <c r="F38" s="72">
        <v>43509</v>
      </c>
      <c r="G38" s="21" t="s">
        <v>1113</v>
      </c>
      <c r="H38" s="14" t="s">
        <v>1013</v>
      </c>
      <c r="I38" s="14" t="s">
        <v>1102</v>
      </c>
      <c r="J38" s="14" t="s">
        <v>1097</v>
      </c>
      <c r="K38" s="17" t="s">
        <v>1104</v>
      </c>
      <c r="L38" s="17" t="s">
        <v>1105</v>
      </c>
      <c r="M38" s="17" t="s">
        <v>1106</v>
      </c>
      <c r="N38" s="85" t="s">
        <v>1002</v>
      </c>
    </row>
    <row r="39" spans="1:14" ht="39.6" hidden="1">
      <c r="A39" s="14">
        <v>26</v>
      </c>
      <c r="B39" s="15">
        <v>43495</v>
      </c>
      <c r="C39" s="14" t="s">
        <v>4</v>
      </c>
      <c r="D39" s="62" t="s">
        <v>1002</v>
      </c>
      <c r="E39" s="85" t="s">
        <v>1108</v>
      </c>
      <c r="F39" s="72">
        <v>43509</v>
      </c>
      <c r="G39" s="21" t="s">
        <v>1114</v>
      </c>
      <c r="H39" s="14" t="s">
        <v>1011</v>
      </c>
      <c r="I39" s="14" t="s">
        <v>1115</v>
      </c>
      <c r="J39" s="14" t="s">
        <v>1097</v>
      </c>
      <c r="K39" s="17"/>
      <c r="L39" s="17" t="s">
        <v>1111</v>
      </c>
      <c r="M39" s="17" t="s">
        <v>1112</v>
      </c>
      <c r="N39" s="85" t="s">
        <v>1002</v>
      </c>
    </row>
    <row r="40" spans="1:14" ht="26.4" hidden="1">
      <c r="A40" s="14">
        <v>27</v>
      </c>
      <c r="B40" s="15">
        <v>43495</v>
      </c>
      <c r="C40" s="14" t="s">
        <v>4</v>
      </c>
      <c r="D40" s="62" t="s">
        <v>1002</v>
      </c>
      <c r="E40" s="85" t="s">
        <v>1108</v>
      </c>
      <c r="F40" s="72">
        <v>43509</v>
      </c>
      <c r="G40" s="21" t="s">
        <v>1114</v>
      </c>
      <c r="H40" s="14" t="s">
        <v>1011</v>
      </c>
      <c r="I40" s="14" t="s">
        <v>1116</v>
      </c>
      <c r="J40" s="14" t="s">
        <v>1097</v>
      </c>
      <c r="K40" s="17"/>
      <c r="L40" s="17" t="s">
        <v>1111</v>
      </c>
      <c r="M40" s="17" t="s">
        <v>1112</v>
      </c>
      <c r="N40" s="85" t="s">
        <v>1002</v>
      </c>
    </row>
    <row r="41" spans="1:14" ht="39.6" hidden="1">
      <c r="A41" s="14">
        <v>28</v>
      </c>
      <c r="B41" s="15">
        <v>43495</v>
      </c>
      <c r="C41" s="14" t="s">
        <v>4</v>
      </c>
      <c r="D41" s="62" t="s">
        <v>1002</v>
      </c>
      <c r="E41" s="85" t="s">
        <v>1108</v>
      </c>
      <c r="F41" s="72">
        <v>43509</v>
      </c>
      <c r="G41" s="21" t="s">
        <v>1114</v>
      </c>
      <c r="H41" s="14" t="s">
        <v>1011</v>
      </c>
      <c r="I41" s="14" t="s">
        <v>513</v>
      </c>
      <c r="J41" s="14" t="s">
        <v>1097</v>
      </c>
      <c r="K41" s="17"/>
      <c r="L41" s="17" t="s">
        <v>1111</v>
      </c>
      <c r="M41" s="17" t="s">
        <v>1112</v>
      </c>
      <c r="N41" s="85" t="s">
        <v>1002</v>
      </c>
    </row>
    <row r="42" spans="1:14" ht="26.4" hidden="1">
      <c r="A42" s="14">
        <v>29</v>
      </c>
      <c r="B42" s="15">
        <v>43496</v>
      </c>
      <c r="C42" s="14" t="s">
        <v>4</v>
      </c>
      <c r="D42" s="62" t="s">
        <v>1002</v>
      </c>
      <c r="E42" s="85" t="s">
        <v>1108</v>
      </c>
      <c r="F42" s="72">
        <v>43510</v>
      </c>
      <c r="G42" s="21" t="s">
        <v>1114</v>
      </c>
      <c r="H42" s="14" t="s">
        <v>1011</v>
      </c>
      <c r="I42" s="14" t="s">
        <v>1117</v>
      </c>
      <c r="J42" s="14" t="s">
        <v>1097</v>
      </c>
      <c r="K42" s="17"/>
      <c r="L42" s="17" t="s">
        <v>1111</v>
      </c>
      <c r="M42" s="17" t="s">
        <v>1112</v>
      </c>
      <c r="N42" s="85" t="s">
        <v>1002</v>
      </c>
    </row>
    <row r="43" spans="1:14" ht="26.4" hidden="1">
      <c r="A43" s="14">
        <v>30</v>
      </c>
      <c r="B43" s="15">
        <v>43496</v>
      </c>
      <c r="C43" s="14" t="s">
        <v>4</v>
      </c>
      <c r="D43" s="62" t="s">
        <v>1002</v>
      </c>
      <c r="E43" s="85" t="s">
        <v>1108</v>
      </c>
      <c r="F43" s="72">
        <v>43510</v>
      </c>
      <c r="G43" s="21" t="s">
        <v>1114</v>
      </c>
      <c r="H43" s="14" t="s">
        <v>1011</v>
      </c>
      <c r="I43" s="14" t="s">
        <v>1118</v>
      </c>
      <c r="J43" s="14" t="s">
        <v>1097</v>
      </c>
      <c r="K43" s="17"/>
      <c r="L43" s="17" t="s">
        <v>1111</v>
      </c>
      <c r="M43" s="17" t="s">
        <v>1112</v>
      </c>
      <c r="N43" s="85" t="s">
        <v>1002</v>
      </c>
    </row>
    <row r="44" spans="1:14" ht="26.4">
      <c r="A44" s="14">
        <v>31</v>
      </c>
      <c r="B44" s="15">
        <v>43496</v>
      </c>
      <c r="C44" s="14" t="s">
        <v>4</v>
      </c>
      <c r="D44" s="62" t="s">
        <v>15</v>
      </c>
      <c r="E44" s="85" t="s">
        <v>1044</v>
      </c>
      <c r="F44" s="72">
        <v>43510</v>
      </c>
      <c r="G44" s="21" t="s">
        <v>1119</v>
      </c>
      <c r="H44" s="14" t="s">
        <v>829</v>
      </c>
      <c r="I44" s="14" t="s">
        <v>1120</v>
      </c>
      <c r="J44" s="14" t="s">
        <v>432</v>
      </c>
      <c r="K44" s="17" t="s">
        <v>159</v>
      </c>
      <c r="L44" s="17" t="s">
        <v>1075</v>
      </c>
      <c r="M44" s="17" t="s">
        <v>1121</v>
      </c>
      <c r="N44" s="90" t="s">
        <v>15</v>
      </c>
    </row>
    <row r="45" spans="1:14" ht="26.4">
      <c r="A45" s="14">
        <v>32</v>
      </c>
      <c r="B45" s="15">
        <v>43496</v>
      </c>
      <c r="C45" s="14" t="s">
        <v>4</v>
      </c>
      <c r="D45" s="62" t="s">
        <v>10</v>
      </c>
      <c r="E45" s="85" t="s">
        <v>1122</v>
      </c>
      <c r="F45" s="72">
        <v>43510</v>
      </c>
      <c r="G45" s="21" t="s">
        <v>1123</v>
      </c>
      <c r="H45" s="14" t="s">
        <v>829</v>
      </c>
      <c r="I45" s="14" t="s">
        <v>864</v>
      </c>
      <c r="J45" s="14" t="s">
        <v>865</v>
      </c>
      <c r="K45" s="17"/>
      <c r="L45" s="17"/>
      <c r="M45" s="17"/>
      <c r="N45" s="85" t="s">
        <v>10</v>
      </c>
    </row>
    <row r="46" spans="1:14" ht="66">
      <c r="A46" s="14">
        <v>33</v>
      </c>
      <c r="B46" s="15">
        <v>43497</v>
      </c>
      <c r="C46" s="14" t="s">
        <v>4</v>
      </c>
      <c r="D46" s="62" t="s">
        <v>1003</v>
      </c>
      <c r="E46" s="85" t="s">
        <v>1124</v>
      </c>
      <c r="F46" s="72">
        <v>43511</v>
      </c>
      <c r="G46" s="21" t="s">
        <v>1125</v>
      </c>
      <c r="H46" s="14" t="s">
        <v>1013</v>
      </c>
      <c r="I46" s="14" t="s">
        <v>125</v>
      </c>
      <c r="J46" s="14" t="s">
        <v>121</v>
      </c>
      <c r="K46" s="17" t="s">
        <v>1126</v>
      </c>
      <c r="L46" s="17" t="s">
        <v>1127</v>
      </c>
      <c r="M46" s="17" t="s">
        <v>1128</v>
      </c>
      <c r="N46" s="85" t="s">
        <v>1003</v>
      </c>
    </row>
    <row r="47" spans="1:14" ht="26.4">
      <c r="A47" s="14">
        <v>34</v>
      </c>
      <c r="B47" s="15">
        <v>43497</v>
      </c>
      <c r="C47" s="14" t="s">
        <v>4</v>
      </c>
      <c r="D47" s="62" t="s">
        <v>10</v>
      </c>
      <c r="E47" s="85" t="s">
        <v>1129</v>
      </c>
      <c r="F47" s="72">
        <v>43511</v>
      </c>
      <c r="G47" s="53" t="s">
        <v>1130</v>
      </c>
      <c r="H47" s="14" t="s">
        <v>829</v>
      </c>
      <c r="I47" s="14" t="s">
        <v>840</v>
      </c>
      <c r="J47" s="14" t="s">
        <v>841</v>
      </c>
      <c r="K47" s="17"/>
      <c r="L47" s="17"/>
      <c r="M47" s="17"/>
      <c r="N47" s="85" t="s">
        <v>10</v>
      </c>
    </row>
    <row r="48" spans="1:14" ht="26.4">
      <c r="A48" s="14">
        <v>35</v>
      </c>
      <c r="B48" s="15">
        <v>43498</v>
      </c>
      <c r="C48" s="14" t="s">
        <v>4</v>
      </c>
      <c r="D48" s="62" t="s">
        <v>5</v>
      </c>
      <c r="E48" s="85" t="s">
        <v>1131</v>
      </c>
      <c r="F48" s="72">
        <v>43512</v>
      </c>
      <c r="G48" s="21" t="s">
        <v>1132</v>
      </c>
      <c r="H48" s="14" t="s">
        <v>1013</v>
      </c>
      <c r="I48" s="14" t="s">
        <v>1133</v>
      </c>
      <c r="J48" s="14" t="s">
        <v>1097</v>
      </c>
      <c r="K48" s="17" t="s">
        <v>1134</v>
      </c>
      <c r="L48" s="17"/>
      <c r="M48" s="17"/>
      <c r="N48" s="85" t="s">
        <v>5</v>
      </c>
    </row>
    <row r="49" spans="1:14" ht="39.6" hidden="1">
      <c r="A49" s="14">
        <v>36</v>
      </c>
      <c r="B49" s="15">
        <v>43500</v>
      </c>
      <c r="C49" s="14" t="s">
        <v>4</v>
      </c>
      <c r="D49" s="62" t="s">
        <v>10</v>
      </c>
      <c r="E49" s="85" t="s">
        <v>1135</v>
      </c>
      <c r="F49" s="72">
        <v>43514</v>
      </c>
      <c r="G49" s="21" t="s">
        <v>1136</v>
      </c>
      <c r="H49" s="14" t="s">
        <v>1007</v>
      </c>
      <c r="I49" s="14" t="s">
        <v>1137</v>
      </c>
      <c r="J49" s="14" t="s">
        <v>1138</v>
      </c>
      <c r="K49" s="17"/>
      <c r="L49" s="17"/>
      <c r="M49" s="17"/>
      <c r="N49" s="85" t="s">
        <v>10</v>
      </c>
    </row>
    <row r="50" spans="1:14" ht="26.4">
      <c r="A50" s="14">
        <v>37</v>
      </c>
      <c r="B50" s="15">
        <v>43500</v>
      </c>
      <c r="C50" s="14" t="s">
        <v>4</v>
      </c>
      <c r="D50" s="62" t="s">
        <v>5</v>
      </c>
      <c r="E50" s="360" t="s">
        <v>137</v>
      </c>
      <c r="F50" s="72">
        <v>43514</v>
      </c>
      <c r="G50" s="21" t="s">
        <v>1139</v>
      </c>
      <c r="H50" s="14" t="s">
        <v>1012</v>
      </c>
      <c r="I50" s="14" t="s">
        <v>224</v>
      </c>
      <c r="J50" s="14" t="s">
        <v>939</v>
      </c>
      <c r="K50" s="17"/>
      <c r="L50" s="17"/>
      <c r="M50" s="17"/>
      <c r="N50" s="85" t="s">
        <v>5</v>
      </c>
    </row>
    <row r="51" spans="1:14" ht="26.4">
      <c r="A51" s="14">
        <v>38</v>
      </c>
      <c r="B51" s="15">
        <v>43500</v>
      </c>
      <c r="C51" s="14" t="s">
        <v>4</v>
      </c>
      <c r="D51" s="62" t="s">
        <v>1003</v>
      </c>
      <c r="E51" s="85" t="s">
        <v>1107</v>
      </c>
      <c r="F51" s="72">
        <v>43514</v>
      </c>
      <c r="G51" s="21" t="s">
        <v>1140</v>
      </c>
      <c r="H51" s="14" t="s">
        <v>1013</v>
      </c>
      <c r="I51" s="14" t="s">
        <v>1141</v>
      </c>
      <c r="J51" s="14" t="s">
        <v>121</v>
      </c>
      <c r="K51" s="17" t="s">
        <v>1142</v>
      </c>
      <c r="L51" s="17" t="s">
        <v>1143</v>
      </c>
      <c r="M51" s="17" t="s">
        <v>1144</v>
      </c>
      <c r="N51" s="85" t="s">
        <v>1003</v>
      </c>
    </row>
    <row r="52" spans="1:14" ht="26.4">
      <c r="A52" s="14">
        <v>39</v>
      </c>
      <c r="B52" s="15">
        <v>43500</v>
      </c>
      <c r="C52" s="14" t="s">
        <v>4</v>
      </c>
      <c r="D52" s="62" t="s">
        <v>1003</v>
      </c>
      <c r="E52" s="85" t="s">
        <v>1094</v>
      </c>
      <c r="F52" s="72">
        <v>43514</v>
      </c>
      <c r="G52" s="21" t="s">
        <v>1140</v>
      </c>
      <c r="H52" s="14" t="s">
        <v>1013</v>
      </c>
      <c r="I52" s="14" t="s">
        <v>1141</v>
      </c>
      <c r="J52" s="14" t="s">
        <v>121</v>
      </c>
      <c r="K52" s="17" t="s">
        <v>1142</v>
      </c>
      <c r="L52" s="17" t="s">
        <v>1143</v>
      </c>
      <c r="M52" s="17" t="s">
        <v>1144</v>
      </c>
      <c r="N52" s="85" t="s">
        <v>1003</v>
      </c>
    </row>
    <row r="53" spans="1:14" ht="66">
      <c r="A53" s="14">
        <v>40</v>
      </c>
      <c r="B53" s="15">
        <v>43507</v>
      </c>
      <c r="C53" s="14" t="s">
        <v>4</v>
      </c>
      <c r="D53" s="62" t="s">
        <v>10</v>
      </c>
      <c r="E53" s="85" t="s">
        <v>1145</v>
      </c>
      <c r="F53" s="72">
        <v>43521</v>
      </c>
      <c r="G53" s="21" t="s">
        <v>1146</v>
      </c>
      <c r="H53" s="14" t="s">
        <v>1013</v>
      </c>
      <c r="I53" s="14" t="s">
        <v>1147</v>
      </c>
      <c r="J53" s="14" t="s">
        <v>1097</v>
      </c>
      <c r="K53" s="17"/>
      <c r="L53" s="17"/>
      <c r="M53" s="17"/>
      <c r="N53" s="85" t="s">
        <v>10</v>
      </c>
    </row>
    <row r="54" spans="1:14" ht="26.4">
      <c r="A54" s="14">
        <v>41</v>
      </c>
      <c r="B54" s="15">
        <v>43507</v>
      </c>
      <c r="C54" s="14" t="s">
        <v>9</v>
      </c>
      <c r="D54" s="62" t="s">
        <v>1003</v>
      </c>
      <c r="E54" s="85" t="s">
        <v>1148</v>
      </c>
      <c r="F54" s="72">
        <v>43521</v>
      </c>
      <c r="G54" s="21" t="s">
        <v>1149</v>
      </c>
      <c r="H54" s="14" t="s">
        <v>829</v>
      </c>
      <c r="I54" s="14" t="s">
        <v>864</v>
      </c>
      <c r="J54" s="14" t="s">
        <v>865</v>
      </c>
      <c r="K54" s="17" t="s">
        <v>1150</v>
      </c>
      <c r="L54" s="17" t="s">
        <v>1151</v>
      </c>
      <c r="M54" s="17" t="s">
        <v>1152</v>
      </c>
      <c r="N54" s="85" t="s">
        <v>1003</v>
      </c>
    </row>
    <row r="55" spans="1:14" ht="26.4">
      <c r="A55" s="14">
        <v>42</v>
      </c>
      <c r="B55" s="15">
        <v>43507</v>
      </c>
      <c r="C55" s="14" t="s">
        <v>9</v>
      </c>
      <c r="D55" s="62" t="s">
        <v>5</v>
      </c>
      <c r="E55" s="85" t="s">
        <v>1153</v>
      </c>
      <c r="F55" s="72">
        <v>43521</v>
      </c>
      <c r="G55" s="21" t="s">
        <v>1154</v>
      </c>
      <c r="H55" s="14" t="s">
        <v>1013</v>
      </c>
      <c r="I55" s="14" t="s">
        <v>1133</v>
      </c>
      <c r="J55" s="14" t="s">
        <v>1097</v>
      </c>
      <c r="K55" s="17"/>
      <c r="L55" s="17"/>
      <c r="M55" s="17"/>
      <c r="N55" s="85" t="s">
        <v>5</v>
      </c>
    </row>
    <row r="56" spans="1:14" ht="26.4">
      <c r="A56" s="14">
        <v>43</v>
      </c>
      <c r="B56" s="15">
        <v>43507</v>
      </c>
      <c r="C56" s="14" t="s">
        <v>9</v>
      </c>
      <c r="D56" s="62" t="s">
        <v>15</v>
      </c>
      <c r="E56" s="85" t="s">
        <v>1155</v>
      </c>
      <c r="F56" s="72">
        <v>43521</v>
      </c>
      <c r="G56" s="21" t="s">
        <v>1156</v>
      </c>
      <c r="H56" s="28" t="s">
        <v>1012</v>
      </c>
      <c r="I56" s="30" t="s">
        <v>1157</v>
      </c>
      <c r="J56" s="14" t="s">
        <v>831</v>
      </c>
      <c r="K56" s="17" t="s">
        <v>1158</v>
      </c>
      <c r="L56" s="17" t="s">
        <v>1143</v>
      </c>
      <c r="M56" s="17" t="s">
        <v>1159</v>
      </c>
      <c r="N56" s="90" t="s">
        <v>15</v>
      </c>
    </row>
    <row r="57" spans="1:14" ht="52.8">
      <c r="A57" s="14">
        <v>44</v>
      </c>
      <c r="B57" s="15">
        <v>43507</v>
      </c>
      <c r="C57" s="14" t="s">
        <v>9</v>
      </c>
      <c r="D57" s="62" t="s">
        <v>1002</v>
      </c>
      <c r="E57" s="85" t="s">
        <v>1108</v>
      </c>
      <c r="F57" s="72">
        <v>43521</v>
      </c>
      <c r="G57" s="21" t="s">
        <v>1160</v>
      </c>
      <c r="H57" s="28" t="s">
        <v>1013</v>
      </c>
      <c r="I57" s="30" t="s">
        <v>1161</v>
      </c>
      <c r="J57" s="49" t="s">
        <v>1162</v>
      </c>
      <c r="K57" s="17"/>
      <c r="L57" s="17" t="s">
        <v>1163</v>
      </c>
      <c r="M57" s="17" t="s">
        <v>1164</v>
      </c>
      <c r="N57" s="90" t="s">
        <v>1002</v>
      </c>
    </row>
    <row r="58" spans="1:14" ht="26.4">
      <c r="A58" s="14">
        <v>45</v>
      </c>
      <c r="B58" s="15">
        <v>43507</v>
      </c>
      <c r="C58" s="14" t="s">
        <v>9</v>
      </c>
      <c r="D58" s="62" t="s">
        <v>15</v>
      </c>
      <c r="E58" s="85" t="s">
        <v>1165</v>
      </c>
      <c r="F58" s="72">
        <v>43521</v>
      </c>
      <c r="G58" s="21" t="s">
        <v>1156</v>
      </c>
      <c r="H58" s="33" t="s">
        <v>1012</v>
      </c>
      <c r="I58" s="35" t="s">
        <v>1157</v>
      </c>
      <c r="J58" s="14" t="s">
        <v>831</v>
      </c>
      <c r="K58" s="27" t="s">
        <v>1158</v>
      </c>
      <c r="L58" s="17" t="s">
        <v>1105</v>
      </c>
      <c r="M58" s="17" t="s">
        <v>1159</v>
      </c>
      <c r="N58" s="90" t="s">
        <v>15</v>
      </c>
    </row>
    <row r="59" spans="1:14" ht="52.8">
      <c r="A59" s="14">
        <v>46</v>
      </c>
      <c r="B59" s="15">
        <v>43508</v>
      </c>
      <c r="C59" s="14" t="s">
        <v>9</v>
      </c>
      <c r="D59" s="62" t="s">
        <v>15</v>
      </c>
      <c r="E59" s="85" t="s">
        <v>1145</v>
      </c>
      <c r="F59" s="72">
        <v>43521</v>
      </c>
      <c r="G59" s="50" t="s">
        <v>1166</v>
      </c>
      <c r="H59" s="14" t="s">
        <v>1013</v>
      </c>
      <c r="I59" s="14" t="s">
        <v>1167</v>
      </c>
      <c r="J59" s="14" t="s">
        <v>1097</v>
      </c>
      <c r="K59" s="17" t="s">
        <v>1168</v>
      </c>
      <c r="L59" s="51" t="s">
        <v>1163</v>
      </c>
      <c r="M59" s="17" t="s">
        <v>1169</v>
      </c>
      <c r="N59" s="90" t="s">
        <v>15</v>
      </c>
    </row>
    <row r="60" spans="1:14" ht="26.4" hidden="1">
      <c r="A60" s="14">
        <v>47</v>
      </c>
      <c r="B60" s="15">
        <v>43508</v>
      </c>
      <c r="C60" s="14" t="s">
        <v>9</v>
      </c>
      <c r="D60" s="62" t="s">
        <v>5</v>
      </c>
      <c r="E60" s="85" t="s">
        <v>1170</v>
      </c>
      <c r="F60" s="72">
        <v>43521</v>
      </c>
      <c r="G60" s="26" t="s">
        <v>1058</v>
      </c>
      <c r="H60" s="45" t="s">
        <v>1007</v>
      </c>
      <c r="I60" s="42" t="s">
        <v>1059</v>
      </c>
      <c r="J60" s="42" t="s">
        <v>1060</v>
      </c>
      <c r="K60" s="48"/>
      <c r="L60" s="17"/>
      <c r="M60" s="17"/>
      <c r="N60" s="85" t="s">
        <v>5</v>
      </c>
    </row>
    <row r="61" spans="1:14" ht="26.4">
      <c r="A61" s="14">
        <v>48</v>
      </c>
      <c r="B61" s="15">
        <v>43509</v>
      </c>
      <c r="C61" s="14" t="s">
        <v>4</v>
      </c>
      <c r="D61" s="62" t="s">
        <v>1003</v>
      </c>
      <c r="E61" s="85" t="s">
        <v>1171</v>
      </c>
      <c r="F61" s="72">
        <v>43523</v>
      </c>
      <c r="G61" s="21" t="s">
        <v>1149</v>
      </c>
      <c r="H61" s="14" t="s">
        <v>829</v>
      </c>
      <c r="I61" s="14" t="s">
        <v>864</v>
      </c>
      <c r="J61" s="14" t="s">
        <v>865</v>
      </c>
      <c r="K61" s="17" t="s">
        <v>1150</v>
      </c>
      <c r="L61" s="17" t="s">
        <v>1151</v>
      </c>
      <c r="M61" s="17" t="s">
        <v>1152</v>
      </c>
      <c r="N61" s="85" t="s">
        <v>1003</v>
      </c>
    </row>
    <row r="62" spans="1:14">
      <c r="A62" s="14">
        <v>49</v>
      </c>
      <c r="B62" s="15">
        <v>43510</v>
      </c>
      <c r="C62" s="14" t="s">
        <v>4</v>
      </c>
      <c r="D62" s="62" t="s">
        <v>15</v>
      </c>
      <c r="E62" s="85" t="s">
        <v>1172</v>
      </c>
      <c r="F62" s="72">
        <v>43524</v>
      </c>
      <c r="G62" s="21" t="s">
        <v>1173</v>
      </c>
      <c r="H62" s="14" t="s">
        <v>1013</v>
      </c>
      <c r="I62" s="14" t="s">
        <v>1174</v>
      </c>
      <c r="J62" s="14" t="s">
        <v>1175</v>
      </c>
      <c r="K62" s="17" t="s">
        <v>157</v>
      </c>
      <c r="L62" s="17" t="s">
        <v>1176</v>
      </c>
      <c r="M62" s="17" t="s">
        <v>1177</v>
      </c>
      <c r="N62" s="85" t="s">
        <v>15</v>
      </c>
    </row>
    <row r="63" spans="1:14" ht="52.8">
      <c r="A63" s="14">
        <v>50</v>
      </c>
      <c r="B63" s="15">
        <v>43510</v>
      </c>
      <c r="C63" s="14" t="s">
        <v>4</v>
      </c>
      <c r="D63" s="62" t="s">
        <v>5</v>
      </c>
      <c r="E63" s="85" t="s">
        <v>1178</v>
      </c>
      <c r="F63" s="72">
        <v>43524</v>
      </c>
      <c r="G63" s="47" t="s">
        <v>1166</v>
      </c>
      <c r="H63" s="14" t="s">
        <v>1013</v>
      </c>
      <c r="I63" s="14" t="s">
        <v>1167</v>
      </c>
      <c r="J63" s="14" t="s">
        <v>1097</v>
      </c>
      <c r="K63" s="17"/>
      <c r="L63" s="17"/>
      <c r="M63" s="17"/>
      <c r="N63" s="85" t="s">
        <v>5</v>
      </c>
    </row>
    <row r="64" spans="1:14" ht="39.6">
      <c r="A64" s="14">
        <v>51</v>
      </c>
      <c r="B64" s="15">
        <v>43514</v>
      </c>
      <c r="C64" s="14" t="s">
        <v>4</v>
      </c>
      <c r="D64" s="62" t="s">
        <v>5</v>
      </c>
      <c r="E64" s="85" t="s">
        <v>947</v>
      </c>
      <c r="F64" s="72">
        <v>43528</v>
      </c>
      <c r="G64" s="21" t="s">
        <v>1179</v>
      </c>
      <c r="H64" s="14" t="s">
        <v>1013</v>
      </c>
      <c r="I64" s="14" t="s">
        <v>495</v>
      </c>
      <c r="J64" s="14" t="s">
        <v>865</v>
      </c>
      <c r="K64" s="17"/>
      <c r="L64" s="17"/>
      <c r="M64" s="17"/>
      <c r="N64" s="85" t="s">
        <v>5</v>
      </c>
    </row>
    <row r="65" spans="1:14" ht="52.8">
      <c r="A65" s="14">
        <v>52</v>
      </c>
      <c r="B65" s="15">
        <v>43514</v>
      </c>
      <c r="C65" s="19" t="s">
        <v>4</v>
      </c>
      <c r="D65" s="62" t="s">
        <v>5</v>
      </c>
      <c r="E65" s="85" t="s">
        <v>1180</v>
      </c>
      <c r="F65" s="72">
        <v>43528</v>
      </c>
      <c r="G65" s="47" t="s">
        <v>1166</v>
      </c>
      <c r="H65" s="14" t="s">
        <v>1013</v>
      </c>
      <c r="I65" s="14" t="s">
        <v>1167</v>
      </c>
      <c r="J65" s="14" t="s">
        <v>1097</v>
      </c>
      <c r="K65" s="17"/>
      <c r="L65" s="17"/>
      <c r="M65" s="17"/>
      <c r="N65" s="85" t="s">
        <v>5</v>
      </c>
    </row>
    <row r="66" spans="1:14" ht="66">
      <c r="A66" s="14">
        <v>53</v>
      </c>
      <c r="B66" s="15">
        <v>43514</v>
      </c>
      <c r="C66" s="14" t="s">
        <v>4</v>
      </c>
      <c r="D66" s="62" t="s">
        <v>1003</v>
      </c>
      <c r="E66" s="85" t="s">
        <v>1107</v>
      </c>
      <c r="F66" s="72">
        <v>43528</v>
      </c>
      <c r="G66" s="21" t="s">
        <v>1095</v>
      </c>
      <c r="H66" s="14" t="s">
        <v>1013</v>
      </c>
      <c r="I66" s="14" t="s">
        <v>1096</v>
      </c>
      <c r="J66" s="14" t="s">
        <v>1093</v>
      </c>
      <c r="K66" s="17"/>
      <c r="L66" s="17"/>
      <c r="M66" s="17"/>
      <c r="N66" s="106" t="s">
        <v>1003</v>
      </c>
    </row>
    <row r="67" spans="1:14" ht="26.4">
      <c r="A67" s="14">
        <v>54</v>
      </c>
      <c r="B67" s="15">
        <v>43514</v>
      </c>
      <c r="C67" s="14" t="s">
        <v>4</v>
      </c>
      <c r="D67" s="62" t="s">
        <v>1003</v>
      </c>
      <c r="E67" s="85" t="s">
        <v>947</v>
      </c>
      <c r="F67" s="72">
        <v>43528</v>
      </c>
      <c r="G67" s="21" t="s">
        <v>1181</v>
      </c>
      <c r="H67" s="14" t="s">
        <v>1013</v>
      </c>
      <c r="I67" s="35" t="s">
        <v>1157</v>
      </c>
      <c r="J67" s="14" t="s">
        <v>831</v>
      </c>
      <c r="K67" s="17" t="s">
        <v>1182</v>
      </c>
      <c r="L67" s="17" t="s">
        <v>1183</v>
      </c>
      <c r="M67" s="17" t="s">
        <v>1184</v>
      </c>
      <c r="N67" s="85" t="s">
        <v>1003</v>
      </c>
    </row>
    <row r="68" spans="1:14" ht="39.6" hidden="1">
      <c r="A68" s="14">
        <v>55</v>
      </c>
      <c r="B68" s="15">
        <v>43514</v>
      </c>
      <c r="C68" s="14" t="s">
        <v>4</v>
      </c>
      <c r="D68" s="62" t="s">
        <v>1002</v>
      </c>
      <c r="E68" s="85" t="s">
        <v>1185</v>
      </c>
      <c r="F68" s="72">
        <v>43528</v>
      </c>
      <c r="G68" s="21" t="s">
        <v>1186</v>
      </c>
      <c r="H68" s="14" t="s">
        <v>1007</v>
      </c>
      <c r="I68" s="14" t="s">
        <v>1187</v>
      </c>
      <c r="J68" s="14" t="s">
        <v>1188</v>
      </c>
      <c r="K68" s="17"/>
      <c r="L68" s="17" t="s">
        <v>1189</v>
      </c>
      <c r="M68" s="17" t="s">
        <v>1190</v>
      </c>
      <c r="N68" s="54" t="s">
        <v>1002</v>
      </c>
    </row>
    <row r="69" spans="1:14" ht="39.6">
      <c r="A69" s="14">
        <v>56</v>
      </c>
      <c r="B69" s="15">
        <v>43514</v>
      </c>
      <c r="C69" s="14" t="s">
        <v>4</v>
      </c>
      <c r="D69" s="62" t="s">
        <v>1191</v>
      </c>
      <c r="E69" s="85" t="s">
        <v>1192</v>
      </c>
      <c r="F69" s="72">
        <v>43528</v>
      </c>
      <c r="G69" s="21" t="s">
        <v>1193</v>
      </c>
      <c r="H69" s="14" t="s">
        <v>829</v>
      </c>
      <c r="I69" s="14" t="s">
        <v>1194</v>
      </c>
      <c r="J69" s="14" t="s">
        <v>1138</v>
      </c>
      <c r="K69" s="17" t="s">
        <v>1195</v>
      </c>
      <c r="L69" s="17" t="s">
        <v>1176</v>
      </c>
      <c r="M69" s="17" t="s">
        <v>1196</v>
      </c>
      <c r="N69" s="85" t="s">
        <v>15</v>
      </c>
    </row>
    <row r="70" spans="1:14" ht="26.4">
      <c r="A70" s="14">
        <v>57</v>
      </c>
      <c r="B70" s="15">
        <v>43514</v>
      </c>
      <c r="C70" s="14" t="s">
        <v>4</v>
      </c>
      <c r="D70" s="62" t="s">
        <v>1003</v>
      </c>
      <c r="E70" s="85" t="s">
        <v>1197</v>
      </c>
      <c r="F70" s="72">
        <v>43528</v>
      </c>
      <c r="G70" s="21" t="s">
        <v>1181</v>
      </c>
      <c r="H70" s="14" t="s">
        <v>1013</v>
      </c>
      <c r="I70" s="35" t="s">
        <v>1157</v>
      </c>
      <c r="J70" s="14" t="s">
        <v>831</v>
      </c>
      <c r="K70" s="17" t="s">
        <v>1182</v>
      </c>
      <c r="L70" s="17" t="s">
        <v>1183</v>
      </c>
      <c r="M70" s="17" t="s">
        <v>1184</v>
      </c>
      <c r="N70" s="85" t="s">
        <v>1003</v>
      </c>
    </row>
    <row r="71" spans="1:14" ht="26.4">
      <c r="A71" s="14">
        <v>58</v>
      </c>
      <c r="B71" s="15">
        <v>43514</v>
      </c>
      <c r="C71" s="14" t="s">
        <v>4</v>
      </c>
      <c r="D71" s="62" t="s">
        <v>10</v>
      </c>
      <c r="E71" s="85" t="s">
        <v>1172</v>
      </c>
      <c r="F71" s="72">
        <v>43528</v>
      </c>
      <c r="G71" s="21" t="s">
        <v>1173</v>
      </c>
      <c r="H71" s="14" t="s">
        <v>829</v>
      </c>
      <c r="I71" s="14" t="s">
        <v>1198</v>
      </c>
      <c r="J71" s="14" t="s">
        <v>121</v>
      </c>
      <c r="K71" s="17"/>
      <c r="L71" s="17"/>
      <c r="M71" s="17"/>
      <c r="N71" s="85" t="s">
        <v>10</v>
      </c>
    </row>
    <row r="72" spans="1:14" ht="26.4" hidden="1">
      <c r="A72" s="14">
        <v>59</v>
      </c>
      <c r="B72" s="15">
        <v>43515</v>
      </c>
      <c r="C72" s="14" t="s">
        <v>4</v>
      </c>
      <c r="D72" s="62" t="s">
        <v>10</v>
      </c>
      <c r="E72" s="85" t="s">
        <v>1199</v>
      </c>
      <c r="F72" s="72">
        <v>43529</v>
      </c>
      <c r="G72" s="21" t="s">
        <v>1200</v>
      </c>
      <c r="H72" s="14" t="s">
        <v>1007</v>
      </c>
      <c r="I72" s="14" t="s">
        <v>1201</v>
      </c>
      <c r="J72" s="14" t="s">
        <v>1202</v>
      </c>
      <c r="K72" s="17"/>
      <c r="L72" s="17"/>
      <c r="M72" s="17"/>
      <c r="N72" s="85" t="s">
        <v>10</v>
      </c>
    </row>
    <row r="73" spans="1:14" ht="39.6" hidden="1">
      <c r="A73" s="14">
        <v>60</v>
      </c>
      <c r="B73" s="15">
        <v>43515</v>
      </c>
      <c r="C73" s="14" t="s">
        <v>4</v>
      </c>
      <c r="D73" s="62" t="s">
        <v>10</v>
      </c>
      <c r="E73" s="85" t="s">
        <v>1122</v>
      </c>
      <c r="F73" s="72">
        <v>43529</v>
      </c>
      <c r="G73" s="21" t="s">
        <v>1203</v>
      </c>
      <c r="H73" s="14" t="s">
        <v>1011</v>
      </c>
      <c r="I73" s="14" t="s">
        <v>864</v>
      </c>
      <c r="J73" s="14" t="s">
        <v>865</v>
      </c>
      <c r="K73" s="17"/>
      <c r="L73" s="17"/>
      <c r="M73" s="17"/>
      <c r="N73" s="85" t="s">
        <v>10</v>
      </c>
    </row>
    <row r="74" spans="1:14" ht="26.4">
      <c r="A74" s="14">
        <v>61</v>
      </c>
      <c r="B74" s="15">
        <v>43516</v>
      </c>
      <c r="C74" s="14" t="s">
        <v>4</v>
      </c>
      <c r="D74" s="62" t="s">
        <v>1002</v>
      </c>
      <c r="E74" s="85" t="s">
        <v>1204</v>
      </c>
      <c r="F74" s="72">
        <v>43530</v>
      </c>
      <c r="G74" s="21" t="s">
        <v>1205</v>
      </c>
      <c r="H74" s="14" t="s">
        <v>829</v>
      </c>
      <c r="I74" s="14" t="s">
        <v>1206</v>
      </c>
      <c r="J74" s="14" t="s">
        <v>865</v>
      </c>
      <c r="K74" s="17"/>
      <c r="L74" s="17" t="s">
        <v>1207</v>
      </c>
      <c r="M74" s="17" t="s">
        <v>237</v>
      </c>
      <c r="N74" s="85" t="s">
        <v>1002</v>
      </c>
    </row>
    <row r="75" spans="1:14" ht="26.4">
      <c r="A75" s="14">
        <v>62</v>
      </c>
      <c r="B75" s="15">
        <v>43516</v>
      </c>
      <c r="C75" s="14" t="s">
        <v>4</v>
      </c>
      <c r="D75" s="62" t="s">
        <v>1003</v>
      </c>
      <c r="E75" s="85" t="s">
        <v>537</v>
      </c>
      <c r="F75" s="72">
        <v>43530</v>
      </c>
      <c r="G75" s="21" t="s">
        <v>1208</v>
      </c>
      <c r="H75" s="14" t="s">
        <v>1012</v>
      </c>
      <c r="I75" s="14" t="s">
        <v>1206</v>
      </c>
      <c r="J75" s="14" t="s">
        <v>865</v>
      </c>
      <c r="K75" s="17" t="s">
        <v>1209</v>
      </c>
      <c r="L75" s="17" t="s">
        <v>1210</v>
      </c>
      <c r="M75" s="17" t="s">
        <v>1211</v>
      </c>
      <c r="N75" s="85" t="s">
        <v>1003</v>
      </c>
    </row>
    <row r="76" spans="1:14" ht="26.4">
      <c r="A76" s="14">
        <v>63</v>
      </c>
      <c r="B76" s="15">
        <v>43516</v>
      </c>
      <c r="C76" s="14" t="s">
        <v>4</v>
      </c>
      <c r="D76" s="62" t="s">
        <v>1003</v>
      </c>
      <c r="E76" s="85" t="s">
        <v>537</v>
      </c>
      <c r="F76" s="72">
        <v>43530</v>
      </c>
      <c r="G76" s="21" t="s">
        <v>1212</v>
      </c>
      <c r="H76" s="14" t="s">
        <v>1012</v>
      </c>
      <c r="I76" s="14" t="s">
        <v>1206</v>
      </c>
      <c r="J76" s="14" t="s">
        <v>865</v>
      </c>
      <c r="K76" s="17" t="s">
        <v>1209</v>
      </c>
      <c r="L76" s="17" t="s">
        <v>1210</v>
      </c>
      <c r="M76" s="17" t="s">
        <v>1211</v>
      </c>
      <c r="N76" s="85" t="s">
        <v>1003</v>
      </c>
    </row>
    <row r="77" spans="1:14" ht="39.6">
      <c r="A77" s="14">
        <v>64</v>
      </c>
      <c r="B77" s="15">
        <v>43516</v>
      </c>
      <c r="C77" s="14" t="s">
        <v>4</v>
      </c>
      <c r="D77" s="62" t="s">
        <v>1003</v>
      </c>
      <c r="E77" s="85" t="s">
        <v>537</v>
      </c>
      <c r="F77" s="72">
        <v>43530</v>
      </c>
      <c r="G77" s="21" t="s">
        <v>1213</v>
      </c>
      <c r="H77" s="14" t="s">
        <v>1012</v>
      </c>
      <c r="I77" s="14" t="s">
        <v>1206</v>
      </c>
      <c r="J77" s="14" t="s">
        <v>865</v>
      </c>
      <c r="K77" s="17" t="s">
        <v>1209</v>
      </c>
      <c r="L77" s="17" t="s">
        <v>1210</v>
      </c>
      <c r="M77" s="17" t="s">
        <v>1211</v>
      </c>
      <c r="N77" s="85" t="s">
        <v>1003</v>
      </c>
    </row>
    <row r="78" spans="1:14" ht="52.8">
      <c r="A78" s="14">
        <v>65</v>
      </c>
      <c r="B78" s="15">
        <v>43516</v>
      </c>
      <c r="C78" s="14" t="s">
        <v>4</v>
      </c>
      <c r="D78" s="62" t="s">
        <v>1003</v>
      </c>
      <c r="E78" s="85" t="s">
        <v>537</v>
      </c>
      <c r="F78" s="72">
        <v>43530</v>
      </c>
      <c r="G78" s="21" t="s">
        <v>1214</v>
      </c>
      <c r="H78" s="14" t="s">
        <v>1013</v>
      </c>
      <c r="I78" s="14" t="s">
        <v>1206</v>
      </c>
      <c r="J78" s="14" t="s">
        <v>865</v>
      </c>
      <c r="K78" s="17" t="s">
        <v>1209</v>
      </c>
      <c r="L78" s="17" t="s">
        <v>1210</v>
      </c>
      <c r="M78" s="17" t="s">
        <v>1211</v>
      </c>
      <c r="N78" s="85" t="s">
        <v>1003</v>
      </c>
    </row>
    <row r="79" spans="1:14" ht="26.4">
      <c r="A79" s="14">
        <v>66</v>
      </c>
      <c r="B79" s="15">
        <v>43516</v>
      </c>
      <c r="C79" s="14" t="s">
        <v>4</v>
      </c>
      <c r="D79" s="62" t="s">
        <v>5</v>
      </c>
      <c r="E79" s="85" t="s">
        <v>1172</v>
      </c>
      <c r="F79" s="72">
        <v>43530</v>
      </c>
      <c r="G79" s="21" t="s">
        <v>1215</v>
      </c>
      <c r="H79" s="14" t="s">
        <v>1013</v>
      </c>
      <c r="I79" s="14" t="s">
        <v>1216</v>
      </c>
      <c r="J79" s="14" t="s">
        <v>865</v>
      </c>
      <c r="K79" s="17"/>
      <c r="L79" s="17"/>
      <c r="M79" s="17"/>
      <c r="N79" s="85" t="s">
        <v>5</v>
      </c>
    </row>
    <row r="80" spans="1:14" ht="26.4">
      <c r="A80" s="14">
        <v>67</v>
      </c>
      <c r="B80" s="15">
        <v>43517</v>
      </c>
      <c r="C80" s="14" t="s">
        <v>4</v>
      </c>
      <c r="D80" s="62" t="s">
        <v>10</v>
      </c>
      <c r="E80" s="85" t="s">
        <v>1217</v>
      </c>
      <c r="F80" s="72">
        <v>43531</v>
      </c>
      <c r="G80" s="21" t="s">
        <v>1218</v>
      </c>
      <c r="H80" s="14" t="s">
        <v>1013</v>
      </c>
      <c r="I80" s="14" t="s">
        <v>1157</v>
      </c>
      <c r="J80" s="14" t="s">
        <v>831</v>
      </c>
      <c r="K80" s="17"/>
      <c r="L80" s="17"/>
      <c r="M80" s="17"/>
      <c r="N80" s="85" t="s">
        <v>10</v>
      </c>
    </row>
    <row r="81" spans="1:14" ht="39.6">
      <c r="A81" s="14">
        <v>68</v>
      </c>
      <c r="B81" s="15">
        <v>43517</v>
      </c>
      <c r="C81" s="14" t="s">
        <v>4</v>
      </c>
      <c r="D81" s="62" t="s">
        <v>1003</v>
      </c>
      <c r="E81" s="85" t="s">
        <v>1219</v>
      </c>
      <c r="F81" s="72">
        <v>43531</v>
      </c>
      <c r="G81" s="21" t="s">
        <v>1220</v>
      </c>
      <c r="H81" s="14" t="s">
        <v>829</v>
      </c>
      <c r="I81" s="14" t="s">
        <v>1116</v>
      </c>
      <c r="J81" s="14" t="s">
        <v>1097</v>
      </c>
      <c r="K81" s="17" t="s">
        <v>1221</v>
      </c>
      <c r="L81" s="17" t="s">
        <v>1222</v>
      </c>
      <c r="M81" s="17" t="s">
        <v>283</v>
      </c>
      <c r="N81" s="85" t="s">
        <v>1003</v>
      </c>
    </row>
    <row r="82" spans="1:14" ht="26.4">
      <c r="A82" s="14">
        <v>69</v>
      </c>
      <c r="B82" s="15">
        <v>43518</v>
      </c>
      <c r="C82" s="14" t="s">
        <v>4</v>
      </c>
      <c r="D82" s="62" t="s">
        <v>1003</v>
      </c>
      <c r="E82" s="85" t="s">
        <v>1223</v>
      </c>
      <c r="F82" s="72">
        <v>43532</v>
      </c>
      <c r="G82" s="21" t="s">
        <v>1208</v>
      </c>
      <c r="H82" s="14" t="s">
        <v>1012</v>
      </c>
      <c r="I82" s="14" t="s">
        <v>1206</v>
      </c>
      <c r="J82" s="14" t="s">
        <v>865</v>
      </c>
      <c r="K82" s="17" t="s">
        <v>1209</v>
      </c>
      <c r="L82" s="17" t="s">
        <v>1210</v>
      </c>
      <c r="M82" s="17" t="s">
        <v>1211</v>
      </c>
      <c r="N82" s="85" t="s">
        <v>1003</v>
      </c>
    </row>
    <row r="83" spans="1:14" ht="26.4">
      <c r="A83" s="14">
        <v>70</v>
      </c>
      <c r="B83" s="15">
        <v>43518</v>
      </c>
      <c r="C83" s="14" t="s">
        <v>4</v>
      </c>
      <c r="D83" s="62" t="s">
        <v>1003</v>
      </c>
      <c r="E83" s="85" t="s">
        <v>1223</v>
      </c>
      <c r="F83" s="72">
        <v>43532</v>
      </c>
      <c r="G83" s="21" t="s">
        <v>1212</v>
      </c>
      <c r="H83" s="14" t="s">
        <v>1012</v>
      </c>
      <c r="I83" s="14" t="s">
        <v>1206</v>
      </c>
      <c r="J83" s="14" t="s">
        <v>865</v>
      </c>
      <c r="K83" s="17" t="s">
        <v>1209</v>
      </c>
      <c r="L83" s="17" t="s">
        <v>1210</v>
      </c>
      <c r="M83" s="17" t="s">
        <v>1211</v>
      </c>
      <c r="N83" s="85" t="s">
        <v>1003</v>
      </c>
    </row>
    <row r="84" spans="1:14" ht="39.6">
      <c r="A84" s="14">
        <v>71</v>
      </c>
      <c r="B84" s="15">
        <v>43518</v>
      </c>
      <c r="C84" s="14" t="s">
        <v>4</v>
      </c>
      <c r="D84" s="62" t="s">
        <v>1003</v>
      </c>
      <c r="E84" s="85" t="s">
        <v>1223</v>
      </c>
      <c r="F84" s="72">
        <v>43532</v>
      </c>
      <c r="G84" s="21" t="s">
        <v>1213</v>
      </c>
      <c r="H84" s="14" t="s">
        <v>1012</v>
      </c>
      <c r="I84" s="14" t="s">
        <v>1206</v>
      </c>
      <c r="J84" s="14" t="s">
        <v>865</v>
      </c>
      <c r="K84" s="17" t="s">
        <v>1209</v>
      </c>
      <c r="L84" s="17" t="s">
        <v>1210</v>
      </c>
      <c r="M84" s="17" t="s">
        <v>1211</v>
      </c>
      <c r="N84" s="85" t="s">
        <v>1003</v>
      </c>
    </row>
    <row r="85" spans="1:14" ht="52.8">
      <c r="A85" s="14">
        <v>72</v>
      </c>
      <c r="B85" s="15">
        <v>43518</v>
      </c>
      <c r="C85" s="14" t="s">
        <v>4</v>
      </c>
      <c r="D85" s="62" t="s">
        <v>1003</v>
      </c>
      <c r="E85" s="85" t="s">
        <v>1223</v>
      </c>
      <c r="F85" s="72">
        <v>43532</v>
      </c>
      <c r="G85" s="21" t="s">
        <v>1214</v>
      </c>
      <c r="H85" s="14" t="s">
        <v>1013</v>
      </c>
      <c r="I85" s="14" t="s">
        <v>1206</v>
      </c>
      <c r="J85" s="14" t="s">
        <v>865</v>
      </c>
      <c r="K85" s="17" t="s">
        <v>1209</v>
      </c>
      <c r="L85" s="17" t="s">
        <v>1210</v>
      </c>
      <c r="M85" s="17" t="s">
        <v>1211</v>
      </c>
      <c r="N85" s="85" t="s">
        <v>1003</v>
      </c>
    </row>
    <row r="86" spans="1:14" ht="39.6">
      <c r="A86" s="14">
        <v>73</v>
      </c>
      <c r="B86" s="15">
        <v>43518</v>
      </c>
      <c r="C86" s="14" t="s">
        <v>4</v>
      </c>
      <c r="D86" s="62" t="s">
        <v>15</v>
      </c>
      <c r="E86" s="85" t="s">
        <v>1145</v>
      </c>
      <c r="F86" s="72">
        <v>43535</v>
      </c>
      <c r="G86" s="21" t="s">
        <v>1224</v>
      </c>
      <c r="H86" s="14" t="s">
        <v>1013</v>
      </c>
      <c r="I86" s="14" t="s">
        <v>1225</v>
      </c>
      <c r="J86" s="14" t="s">
        <v>933</v>
      </c>
      <c r="K86" s="17" t="s">
        <v>1226</v>
      </c>
      <c r="L86" s="17" t="s">
        <v>1227</v>
      </c>
      <c r="M86" s="17" t="s">
        <v>244</v>
      </c>
      <c r="N86" s="85" t="s">
        <v>15</v>
      </c>
    </row>
    <row r="87" spans="1:14" ht="26.4">
      <c r="A87" s="14">
        <v>74</v>
      </c>
      <c r="B87" s="15">
        <v>43521</v>
      </c>
      <c r="C87" s="14" t="s">
        <v>4</v>
      </c>
      <c r="D87" s="62" t="s">
        <v>10</v>
      </c>
      <c r="E87" s="85" t="s">
        <v>1172</v>
      </c>
      <c r="F87" s="72">
        <v>43535</v>
      </c>
      <c r="G87" s="21" t="s">
        <v>1173</v>
      </c>
      <c r="H87" s="14" t="s">
        <v>1013</v>
      </c>
      <c r="I87" s="14" t="s">
        <v>1228</v>
      </c>
      <c r="J87" s="14" t="s">
        <v>1064</v>
      </c>
      <c r="K87" s="17"/>
      <c r="L87" s="17"/>
      <c r="M87" s="17"/>
      <c r="N87" s="85" t="s">
        <v>10</v>
      </c>
    </row>
    <row r="88" spans="1:14" ht="26.4">
      <c r="A88" s="14">
        <v>75</v>
      </c>
      <c r="B88" s="15">
        <v>43521</v>
      </c>
      <c r="C88" s="14" t="s">
        <v>4</v>
      </c>
      <c r="D88" s="62" t="s">
        <v>1003</v>
      </c>
      <c r="E88" s="85" t="s">
        <v>1229</v>
      </c>
      <c r="F88" s="72">
        <v>43535</v>
      </c>
      <c r="G88" s="21" t="s">
        <v>1230</v>
      </c>
      <c r="H88" s="14" t="s">
        <v>1012</v>
      </c>
      <c r="I88" s="14" t="s">
        <v>1206</v>
      </c>
      <c r="J88" s="14" t="s">
        <v>865</v>
      </c>
      <c r="K88" s="17" t="s">
        <v>1231</v>
      </c>
      <c r="L88" s="17" t="s">
        <v>1210</v>
      </c>
      <c r="M88" s="17" t="s">
        <v>1211</v>
      </c>
      <c r="N88" s="85" t="s">
        <v>1003</v>
      </c>
    </row>
    <row r="89" spans="1:14" ht="39.6">
      <c r="A89" s="14">
        <v>76</v>
      </c>
      <c r="B89" s="24">
        <v>43521</v>
      </c>
      <c r="C89" s="25" t="s">
        <v>4</v>
      </c>
      <c r="D89" s="63" t="s">
        <v>1003</v>
      </c>
      <c r="E89" s="101" t="s">
        <v>1229</v>
      </c>
      <c r="F89" s="73">
        <v>43535</v>
      </c>
      <c r="G89" s="26" t="s">
        <v>1232</v>
      </c>
      <c r="H89" s="14" t="s">
        <v>1012</v>
      </c>
      <c r="I89" s="14" t="s">
        <v>1206</v>
      </c>
      <c r="J89" s="14" t="s">
        <v>865</v>
      </c>
      <c r="K89" s="17" t="s">
        <v>1231</v>
      </c>
      <c r="L89" s="17" t="s">
        <v>1210</v>
      </c>
      <c r="M89" s="17" t="s">
        <v>1211</v>
      </c>
      <c r="N89" s="101" t="s">
        <v>1003</v>
      </c>
    </row>
    <row r="90" spans="1:14" ht="39.6">
      <c r="A90" s="14">
        <v>77</v>
      </c>
      <c r="B90" s="24">
        <v>43521</v>
      </c>
      <c r="C90" s="33" t="s">
        <v>4</v>
      </c>
      <c r="D90" s="62" t="s">
        <v>1002</v>
      </c>
      <c r="E90" s="85" t="s">
        <v>1233</v>
      </c>
      <c r="F90" s="72">
        <v>43535</v>
      </c>
      <c r="G90" s="21" t="s">
        <v>1234</v>
      </c>
      <c r="H90" s="49" t="s">
        <v>829</v>
      </c>
      <c r="I90" s="14" t="s">
        <v>1235</v>
      </c>
      <c r="J90" s="14" t="s">
        <v>865</v>
      </c>
      <c r="K90" s="17" t="s">
        <v>1236</v>
      </c>
      <c r="L90" s="17" t="s">
        <v>1227</v>
      </c>
      <c r="M90" s="17" t="s">
        <v>1237</v>
      </c>
      <c r="N90" s="90" t="s">
        <v>1002</v>
      </c>
    </row>
    <row r="91" spans="1:14" ht="26.4">
      <c r="A91" s="14">
        <v>78</v>
      </c>
      <c r="B91" s="24">
        <v>43521</v>
      </c>
      <c r="C91" s="33" t="s">
        <v>4</v>
      </c>
      <c r="D91" s="62" t="s">
        <v>10</v>
      </c>
      <c r="E91" s="85" t="s">
        <v>664</v>
      </c>
      <c r="F91" s="72">
        <v>43535</v>
      </c>
      <c r="G91" s="21" t="s">
        <v>1173</v>
      </c>
      <c r="H91" s="49" t="s">
        <v>1013</v>
      </c>
      <c r="I91" s="14" t="s">
        <v>1228</v>
      </c>
      <c r="J91" s="14" t="s">
        <v>1064</v>
      </c>
      <c r="K91" s="17"/>
      <c r="L91" s="17"/>
      <c r="M91" s="17"/>
      <c r="N91" s="85" t="s">
        <v>10</v>
      </c>
    </row>
    <row r="92" spans="1:14" ht="26.4">
      <c r="A92" s="14">
        <v>79</v>
      </c>
      <c r="B92" s="46">
        <v>43522</v>
      </c>
      <c r="C92" s="45" t="s">
        <v>4</v>
      </c>
      <c r="D92" s="65" t="s">
        <v>1003</v>
      </c>
      <c r="E92" s="103" t="s">
        <v>1178</v>
      </c>
      <c r="F92" s="77">
        <v>43536</v>
      </c>
      <c r="G92" s="47" t="s">
        <v>1238</v>
      </c>
      <c r="H92" s="14" t="s">
        <v>829</v>
      </c>
      <c r="I92" s="14" t="s">
        <v>1116</v>
      </c>
      <c r="J92" s="14" t="s">
        <v>1097</v>
      </c>
      <c r="K92" s="17" t="s">
        <v>1239</v>
      </c>
      <c r="L92" s="17" t="s">
        <v>1240</v>
      </c>
      <c r="M92" s="17" t="s">
        <v>1241</v>
      </c>
      <c r="N92" s="103" t="s">
        <v>1003</v>
      </c>
    </row>
    <row r="93" spans="1:14" ht="26.4">
      <c r="A93" s="14">
        <v>80</v>
      </c>
      <c r="B93" s="15">
        <v>43522</v>
      </c>
      <c r="C93" s="14" t="s">
        <v>4</v>
      </c>
      <c r="D93" s="62" t="s">
        <v>1003</v>
      </c>
      <c r="E93" s="85" t="s">
        <v>1242</v>
      </c>
      <c r="F93" s="72">
        <v>43536</v>
      </c>
      <c r="G93" s="21" t="s">
        <v>1243</v>
      </c>
      <c r="H93" s="14" t="s">
        <v>1013</v>
      </c>
      <c r="I93" s="14" t="s">
        <v>874</v>
      </c>
      <c r="J93" s="14" t="s">
        <v>875</v>
      </c>
      <c r="K93" s="17" t="s">
        <v>1244</v>
      </c>
      <c r="L93" s="17" t="s">
        <v>1240</v>
      </c>
      <c r="M93" s="17" t="s">
        <v>1245</v>
      </c>
      <c r="N93" s="85" t="s">
        <v>1003</v>
      </c>
    </row>
    <row r="94" spans="1:14" ht="26.4">
      <c r="A94" s="14">
        <v>81</v>
      </c>
      <c r="B94" s="15">
        <v>43522</v>
      </c>
      <c r="C94" s="14" t="s">
        <v>4</v>
      </c>
      <c r="D94" s="62" t="s">
        <v>5</v>
      </c>
      <c r="E94" s="85" t="s">
        <v>546</v>
      </c>
      <c r="F94" s="72">
        <v>43536</v>
      </c>
      <c r="G94" s="21" t="s">
        <v>1246</v>
      </c>
      <c r="H94" s="14" t="s">
        <v>1013</v>
      </c>
      <c r="I94" s="14" t="s">
        <v>1110</v>
      </c>
      <c r="J94" s="14" t="s">
        <v>1097</v>
      </c>
      <c r="K94" s="17"/>
      <c r="L94" s="17"/>
      <c r="M94" s="17"/>
      <c r="N94" s="85" t="s">
        <v>5</v>
      </c>
    </row>
    <row r="95" spans="1:14" ht="26.4">
      <c r="A95" s="14">
        <v>82</v>
      </c>
      <c r="B95" s="15">
        <v>43523</v>
      </c>
      <c r="C95" s="14" t="s">
        <v>4</v>
      </c>
      <c r="D95" s="62" t="s">
        <v>10</v>
      </c>
      <c r="E95" s="85" t="s">
        <v>1247</v>
      </c>
      <c r="F95" s="72">
        <v>43537</v>
      </c>
      <c r="G95" s="21" t="s">
        <v>1248</v>
      </c>
      <c r="H95" s="14" t="s">
        <v>829</v>
      </c>
      <c r="I95" s="14" t="s">
        <v>902</v>
      </c>
      <c r="J95" s="14" t="s">
        <v>903</v>
      </c>
      <c r="K95" s="17"/>
      <c r="L95" s="17"/>
      <c r="M95" s="17"/>
      <c r="N95" s="85" t="s">
        <v>10</v>
      </c>
    </row>
    <row r="96" spans="1:14" ht="26.4">
      <c r="A96" s="14">
        <v>83</v>
      </c>
      <c r="B96" s="15">
        <v>43524</v>
      </c>
      <c r="C96" s="14" t="s">
        <v>4</v>
      </c>
      <c r="D96" s="62" t="s">
        <v>5</v>
      </c>
      <c r="E96" s="85" t="s">
        <v>1131</v>
      </c>
      <c r="F96" s="72">
        <v>43538</v>
      </c>
      <c r="G96" s="21" t="s">
        <v>1132</v>
      </c>
      <c r="H96" s="14" t="s">
        <v>1013</v>
      </c>
      <c r="I96" s="14" t="s">
        <v>1133</v>
      </c>
      <c r="J96" s="14" t="s">
        <v>1097</v>
      </c>
      <c r="K96" s="17"/>
      <c r="L96" s="17"/>
      <c r="M96" s="17"/>
      <c r="N96" s="85" t="s">
        <v>5</v>
      </c>
    </row>
    <row r="97" spans="1:14" ht="26.4">
      <c r="A97" s="14">
        <v>84</v>
      </c>
      <c r="B97" s="15">
        <v>43584</v>
      </c>
      <c r="C97" s="14" t="s">
        <v>4</v>
      </c>
      <c r="D97" s="62" t="s">
        <v>5</v>
      </c>
      <c r="E97" s="85" t="s">
        <v>1178</v>
      </c>
      <c r="F97" s="72">
        <v>43538</v>
      </c>
      <c r="G97" s="21" t="s">
        <v>1249</v>
      </c>
      <c r="H97" s="14" t="s">
        <v>829</v>
      </c>
      <c r="I97" s="14" t="s">
        <v>1133</v>
      </c>
      <c r="J97" s="14" t="s">
        <v>1097</v>
      </c>
      <c r="K97" s="17"/>
      <c r="L97" s="17"/>
      <c r="M97" s="17"/>
      <c r="N97" s="85" t="s">
        <v>5</v>
      </c>
    </row>
    <row r="98" spans="1:14" ht="26.4">
      <c r="A98" s="14">
        <v>85</v>
      </c>
      <c r="B98" s="15">
        <v>43524</v>
      </c>
      <c r="C98" s="14" t="s">
        <v>4</v>
      </c>
      <c r="D98" s="62" t="s">
        <v>1003</v>
      </c>
      <c r="E98" s="85" t="s">
        <v>546</v>
      </c>
      <c r="F98" s="72">
        <v>43538</v>
      </c>
      <c r="G98" s="21" t="s">
        <v>1250</v>
      </c>
      <c r="H98" s="14" t="s">
        <v>1013</v>
      </c>
      <c r="I98" s="14" t="s">
        <v>1251</v>
      </c>
      <c r="J98" s="14" t="s">
        <v>1097</v>
      </c>
      <c r="K98" s="17" t="s">
        <v>1252</v>
      </c>
      <c r="L98" s="17" t="s">
        <v>1222</v>
      </c>
      <c r="M98" s="17" t="s">
        <v>1253</v>
      </c>
      <c r="N98" s="85" t="s">
        <v>1003</v>
      </c>
    </row>
    <row r="99" spans="1:14" ht="39.6">
      <c r="A99" s="14">
        <v>86</v>
      </c>
      <c r="B99" s="15">
        <v>43524</v>
      </c>
      <c r="C99" s="14" t="s">
        <v>4</v>
      </c>
      <c r="D99" s="62" t="s">
        <v>10</v>
      </c>
      <c r="E99" s="85" t="s">
        <v>1254</v>
      </c>
      <c r="F99" s="72">
        <v>43538</v>
      </c>
      <c r="G99" s="21" t="s">
        <v>1255</v>
      </c>
      <c r="H99" s="14" t="s">
        <v>1013</v>
      </c>
      <c r="I99" s="14" t="s">
        <v>513</v>
      </c>
      <c r="J99" s="14" t="s">
        <v>1097</v>
      </c>
      <c r="K99" s="17"/>
      <c r="L99" s="17"/>
      <c r="M99" s="17"/>
      <c r="N99" s="85" t="s">
        <v>10</v>
      </c>
    </row>
    <row r="100" spans="1:14" ht="26.4">
      <c r="A100" s="14">
        <v>87</v>
      </c>
      <c r="B100" s="15">
        <v>43525</v>
      </c>
      <c r="C100" s="14" t="s">
        <v>4</v>
      </c>
      <c r="D100" s="62" t="s">
        <v>1003</v>
      </c>
      <c r="E100" s="85" t="s">
        <v>1107</v>
      </c>
      <c r="F100" s="72">
        <v>43539</v>
      </c>
      <c r="G100" s="21" t="s">
        <v>1256</v>
      </c>
      <c r="H100" s="14" t="s">
        <v>829</v>
      </c>
      <c r="I100" s="14" t="s">
        <v>1096</v>
      </c>
      <c r="J100" s="14" t="s">
        <v>1097</v>
      </c>
      <c r="K100" s="17" t="s">
        <v>1257</v>
      </c>
      <c r="L100" s="17" t="s">
        <v>1222</v>
      </c>
      <c r="M100" s="17" t="s">
        <v>1258</v>
      </c>
      <c r="N100" s="85" t="s">
        <v>1003</v>
      </c>
    </row>
    <row r="101" spans="1:14" ht="26.4">
      <c r="A101" s="14">
        <v>88</v>
      </c>
      <c r="B101" s="15">
        <v>43525</v>
      </c>
      <c r="C101" s="14" t="s">
        <v>4</v>
      </c>
      <c r="D101" s="62" t="s">
        <v>1002</v>
      </c>
      <c r="E101" s="85" t="s">
        <v>204</v>
      </c>
      <c r="F101" s="72">
        <v>43539</v>
      </c>
      <c r="G101" s="21" t="s">
        <v>1259</v>
      </c>
      <c r="H101" s="49" t="s">
        <v>829</v>
      </c>
      <c r="I101" s="14" t="s">
        <v>1260</v>
      </c>
      <c r="J101" s="14" t="s">
        <v>939</v>
      </c>
      <c r="K101" s="17"/>
      <c r="L101" s="17" t="s">
        <v>1261</v>
      </c>
      <c r="M101" s="52" t="s">
        <v>1262</v>
      </c>
      <c r="N101" s="85" t="s">
        <v>1002</v>
      </c>
    </row>
    <row r="102" spans="1:14" ht="26.4">
      <c r="A102" s="14">
        <v>89</v>
      </c>
      <c r="B102" s="15">
        <v>43525</v>
      </c>
      <c r="C102" s="14" t="s">
        <v>4</v>
      </c>
      <c r="D102" s="62" t="s">
        <v>1002</v>
      </c>
      <c r="E102" s="85" t="s">
        <v>1263</v>
      </c>
      <c r="F102" s="72">
        <v>43539</v>
      </c>
      <c r="G102" s="21" t="s">
        <v>1256</v>
      </c>
      <c r="H102" s="28" t="s">
        <v>1013</v>
      </c>
      <c r="I102" s="14" t="s">
        <v>1264</v>
      </c>
      <c r="J102" s="14" t="s">
        <v>1097</v>
      </c>
      <c r="K102" s="17"/>
      <c r="L102" s="17" t="s">
        <v>1261</v>
      </c>
      <c r="M102" s="17" t="s">
        <v>1265</v>
      </c>
      <c r="N102" s="85" t="s">
        <v>1002</v>
      </c>
    </row>
    <row r="103" spans="1:14" ht="39.6" hidden="1">
      <c r="A103" s="14">
        <v>90</v>
      </c>
      <c r="B103" s="15">
        <v>43525</v>
      </c>
      <c r="C103" s="14" t="s">
        <v>4</v>
      </c>
      <c r="D103" s="62" t="s">
        <v>1003</v>
      </c>
      <c r="E103" s="85" t="s">
        <v>546</v>
      </c>
      <c r="F103" s="72">
        <v>43539</v>
      </c>
      <c r="G103" s="21" t="s">
        <v>1266</v>
      </c>
      <c r="H103" s="14" t="s">
        <v>1011</v>
      </c>
      <c r="I103" s="14" t="s">
        <v>1267</v>
      </c>
      <c r="J103" s="14" t="s">
        <v>1097</v>
      </c>
      <c r="K103" s="17" t="s">
        <v>1268</v>
      </c>
      <c r="L103" s="17" t="s">
        <v>1269</v>
      </c>
      <c r="M103" s="17" t="s">
        <v>1270</v>
      </c>
      <c r="N103" s="85" t="s">
        <v>1003</v>
      </c>
    </row>
    <row r="104" spans="1:14" ht="26.4">
      <c r="A104" s="14">
        <v>91</v>
      </c>
      <c r="B104" s="15">
        <v>43525</v>
      </c>
      <c r="C104" s="14" t="s">
        <v>4</v>
      </c>
      <c r="D104" s="62" t="s">
        <v>1002</v>
      </c>
      <c r="E104" s="85" t="s">
        <v>1271</v>
      </c>
      <c r="F104" s="72">
        <v>43539</v>
      </c>
      <c r="G104" s="21" t="s">
        <v>1256</v>
      </c>
      <c r="H104" s="49" t="s">
        <v>829</v>
      </c>
      <c r="I104" s="14" t="s">
        <v>1264</v>
      </c>
      <c r="J104" s="14" t="s">
        <v>1097</v>
      </c>
      <c r="K104" s="17"/>
      <c r="L104" s="17" t="s">
        <v>1261</v>
      </c>
      <c r="M104" s="17" t="s">
        <v>1265</v>
      </c>
      <c r="N104" s="85" t="s">
        <v>10</v>
      </c>
    </row>
    <row r="105" spans="1:14" ht="26.4">
      <c r="A105" s="14">
        <v>92</v>
      </c>
      <c r="B105" s="15">
        <v>43528</v>
      </c>
      <c r="C105" s="14" t="s">
        <v>4</v>
      </c>
      <c r="D105" s="62" t="s">
        <v>5</v>
      </c>
      <c r="E105" s="85" t="s">
        <v>1131</v>
      </c>
      <c r="F105" s="72">
        <v>43542</v>
      </c>
      <c r="G105" s="21" t="s">
        <v>1132</v>
      </c>
      <c r="H105" s="14" t="s">
        <v>1013</v>
      </c>
      <c r="I105" s="14" t="s">
        <v>1133</v>
      </c>
      <c r="J105" s="14" t="s">
        <v>1097</v>
      </c>
      <c r="K105" s="17"/>
      <c r="L105" s="17"/>
      <c r="M105" s="53"/>
      <c r="N105" s="85" t="s">
        <v>5</v>
      </c>
    </row>
    <row r="106" spans="1:14" hidden="1">
      <c r="A106" s="14">
        <v>93</v>
      </c>
      <c r="B106" s="15">
        <v>43528</v>
      </c>
      <c r="C106" s="14" t="s">
        <v>4</v>
      </c>
      <c r="D106" s="62" t="s">
        <v>1003</v>
      </c>
      <c r="E106" s="85" t="s">
        <v>1272</v>
      </c>
      <c r="F106" s="72">
        <v>43542</v>
      </c>
      <c r="G106" s="21" t="s">
        <v>1273</v>
      </c>
      <c r="H106" s="14" t="s">
        <v>1011</v>
      </c>
      <c r="I106" s="14" t="s">
        <v>1274</v>
      </c>
      <c r="J106" s="14" t="s">
        <v>1093</v>
      </c>
      <c r="K106" s="17" t="s">
        <v>230</v>
      </c>
      <c r="L106" s="17" t="s">
        <v>1275</v>
      </c>
      <c r="M106" s="53" t="s">
        <v>1276</v>
      </c>
      <c r="N106" s="85" t="s">
        <v>1003</v>
      </c>
    </row>
    <row r="107" spans="1:14" ht="26.4">
      <c r="A107" s="14">
        <v>94</v>
      </c>
      <c r="B107" s="15">
        <v>43528</v>
      </c>
      <c r="C107" s="14" t="s">
        <v>4</v>
      </c>
      <c r="D107" s="62" t="s">
        <v>5</v>
      </c>
      <c r="E107" s="85" t="s">
        <v>313</v>
      </c>
      <c r="F107" s="72">
        <v>43542</v>
      </c>
      <c r="G107" s="53" t="s">
        <v>1277</v>
      </c>
      <c r="H107" s="49" t="s">
        <v>829</v>
      </c>
      <c r="I107" s="14" t="s">
        <v>840</v>
      </c>
      <c r="J107" s="14" t="s">
        <v>841</v>
      </c>
      <c r="K107" s="17"/>
      <c r="L107" s="17" t="s">
        <v>1278</v>
      </c>
      <c r="M107" s="17" t="s">
        <v>1279</v>
      </c>
      <c r="N107" s="85" t="s">
        <v>5</v>
      </c>
    </row>
    <row r="108" spans="1:14" ht="26.4">
      <c r="A108" s="14">
        <v>95</v>
      </c>
      <c r="B108" s="15">
        <v>43528</v>
      </c>
      <c r="C108" s="14" t="s">
        <v>4</v>
      </c>
      <c r="D108" s="62" t="s">
        <v>1002</v>
      </c>
      <c r="E108" s="85" t="s">
        <v>1107</v>
      </c>
      <c r="F108" s="72">
        <v>43542</v>
      </c>
      <c r="G108" s="21" t="s">
        <v>1256</v>
      </c>
      <c r="H108" s="49" t="s">
        <v>829</v>
      </c>
      <c r="I108" s="14" t="s">
        <v>1280</v>
      </c>
      <c r="J108" s="14" t="s">
        <v>1097</v>
      </c>
      <c r="K108" s="17"/>
      <c r="L108" s="17" t="s">
        <v>1261</v>
      </c>
      <c r="M108" s="17" t="s">
        <v>1265</v>
      </c>
      <c r="N108" s="85" t="s">
        <v>1002</v>
      </c>
    </row>
    <row r="109" spans="1:14" ht="26.4">
      <c r="A109" s="14">
        <v>96</v>
      </c>
      <c r="B109" s="15">
        <v>43528</v>
      </c>
      <c r="C109" s="14" t="s">
        <v>4</v>
      </c>
      <c r="D109" s="62" t="s">
        <v>1002</v>
      </c>
      <c r="E109" s="85" t="s">
        <v>1108</v>
      </c>
      <c r="F109" s="72">
        <v>43542</v>
      </c>
      <c r="G109" s="21" t="s">
        <v>1256</v>
      </c>
      <c r="H109" s="14" t="s">
        <v>1013</v>
      </c>
      <c r="I109" s="14" t="s">
        <v>1281</v>
      </c>
      <c r="J109" s="14" t="s">
        <v>1097</v>
      </c>
      <c r="K109" s="17"/>
      <c r="L109" s="17" t="s">
        <v>1278</v>
      </c>
      <c r="M109" s="17" t="s">
        <v>1282</v>
      </c>
      <c r="N109" s="85" t="s">
        <v>1002</v>
      </c>
    </row>
    <row r="110" spans="1:14" ht="26.4">
      <c r="A110" s="14">
        <v>97</v>
      </c>
      <c r="B110" s="15">
        <v>43528</v>
      </c>
      <c r="C110" s="14" t="s">
        <v>4</v>
      </c>
      <c r="D110" s="62" t="s">
        <v>1003</v>
      </c>
      <c r="E110" s="85" t="s">
        <v>1283</v>
      </c>
      <c r="F110" s="72">
        <v>43542</v>
      </c>
      <c r="G110" s="21" t="s">
        <v>1284</v>
      </c>
      <c r="H110" s="14" t="s">
        <v>829</v>
      </c>
      <c r="I110" s="14" t="s">
        <v>1285</v>
      </c>
      <c r="J110" s="14" t="s">
        <v>1097</v>
      </c>
      <c r="K110" s="17" t="s">
        <v>1286</v>
      </c>
      <c r="L110" s="17" t="s">
        <v>1278</v>
      </c>
      <c r="M110" s="17" t="s">
        <v>1287</v>
      </c>
      <c r="N110" s="85" t="s">
        <v>1003</v>
      </c>
    </row>
    <row r="111" spans="1:14" ht="39.6">
      <c r="A111" s="14">
        <v>98</v>
      </c>
      <c r="B111" s="15">
        <v>43528</v>
      </c>
      <c r="C111" s="14" t="s">
        <v>4</v>
      </c>
      <c r="D111" s="62" t="s">
        <v>1003</v>
      </c>
      <c r="E111" s="85" t="s">
        <v>1283</v>
      </c>
      <c r="F111" s="72">
        <v>43542</v>
      </c>
      <c r="G111" s="21" t="s">
        <v>1288</v>
      </c>
      <c r="H111" s="14" t="s">
        <v>829</v>
      </c>
      <c r="I111" s="14" t="s">
        <v>1289</v>
      </c>
      <c r="J111" s="14" t="s">
        <v>1097</v>
      </c>
      <c r="K111" s="17" t="s">
        <v>1290</v>
      </c>
      <c r="L111" s="17" t="s">
        <v>1291</v>
      </c>
      <c r="M111" s="17" t="s">
        <v>259</v>
      </c>
      <c r="N111" s="85" t="s">
        <v>1003</v>
      </c>
    </row>
    <row r="112" spans="1:14" ht="26.4">
      <c r="A112" s="14">
        <v>99</v>
      </c>
      <c r="B112" s="15">
        <v>43528</v>
      </c>
      <c r="C112" s="14" t="s">
        <v>4</v>
      </c>
      <c r="D112" s="62" t="s">
        <v>10</v>
      </c>
      <c r="E112" s="85" t="s">
        <v>1292</v>
      </c>
      <c r="F112" s="72">
        <v>43542</v>
      </c>
      <c r="G112" s="21" t="s">
        <v>1293</v>
      </c>
      <c r="H112" s="14" t="s">
        <v>1012</v>
      </c>
      <c r="I112" s="14" t="s">
        <v>830</v>
      </c>
      <c r="J112" s="14" t="s">
        <v>831</v>
      </c>
      <c r="K112" s="17"/>
      <c r="L112" s="17"/>
      <c r="M112" s="17"/>
      <c r="N112" s="85" t="s">
        <v>10</v>
      </c>
    </row>
    <row r="113" spans="1:14" ht="26.4">
      <c r="A113" s="14">
        <v>100</v>
      </c>
      <c r="B113" s="15">
        <v>43529</v>
      </c>
      <c r="C113" s="14" t="s">
        <v>4</v>
      </c>
      <c r="D113" s="62" t="s">
        <v>10</v>
      </c>
      <c r="E113" s="85" t="s">
        <v>1294</v>
      </c>
      <c r="F113" s="78">
        <v>43543</v>
      </c>
      <c r="G113" s="53" t="s">
        <v>1295</v>
      </c>
      <c r="H113" s="14" t="s">
        <v>829</v>
      </c>
      <c r="I113" s="14" t="s">
        <v>840</v>
      </c>
      <c r="J113" s="14" t="s">
        <v>841</v>
      </c>
      <c r="K113" s="17"/>
      <c r="L113" s="17"/>
      <c r="M113" s="17"/>
      <c r="N113" s="85" t="s">
        <v>10</v>
      </c>
    </row>
    <row r="114" spans="1:14" ht="52.8">
      <c r="A114" s="14">
        <v>101</v>
      </c>
      <c r="B114" s="15">
        <v>43529</v>
      </c>
      <c r="C114" s="14" t="s">
        <v>4</v>
      </c>
      <c r="D114" s="62" t="s">
        <v>5</v>
      </c>
      <c r="E114" s="85" t="s">
        <v>1296</v>
      </c>
      <c r="F114" s="78">
        <v>43543</v>
      </c>
      <c r="G114" s="21" t="s">
        <v>1297</v>
      </c>
      <c r="H114" s="14" t="s">
        <v>829</v>
      </c>
      <c r="I114" s="25" t="s">
        <v>224</v>
      </c>
      <c r="J114" s="14" t="s">
        <v>939</v>
      </c>
      <c r="K114" s="17" t="s">
        <v>256</v>
      </c>
      <c r="L114" s="17" t="s">
        <v>1278</v>
      </c>
      <c r="M114" s="17" t="s">
        <v>1298</v>
      </c>
      <c r="N114" s="85" t="s">
        <v>5</v>
      </c>
    </row>
    <row r="115" spans="1:14" ht="39.6">
      <c r="A115" s="14">
        <v>102</v>
      </c>
      <c r="B115" s="15">
        <v>43530</v>
      </c>
      <c r="C115" s="14" t="s">
        <v>4</v>
      </c>
      <c r="D115" s="62" t="s">
        <v>9</v>
      </c>
      <c r="E115" s="85" t="s">
        <v>1299</v>
      </c>
      <c r="F115" s="78">
        <v>43544</v>
      </c>
      <c r="G115" s="21" t="s">
        <v>1300</v>
      </c>
      <c r="H115" s="14" t="s">
        <v>1013</v>
      </c>
      <c r="I115" s="14" t="s">
        <v>1301</v>
      </c>
      <c r="J115" s="14" t="s">
        <v>865</v>
      </c>
      <c r="K115" s="17"/>
      <c r="L115" s="17"/>
      <c r="M115" s="17"/>
      <c r="N115" s="106" t="s">
        <v>9</v>
      </c>
    </row>
    <row r="116" spans="1:14" ht="26.4">
      <c r="A116" s="14">
        <v>103</v>
      </c>
      <c r="B116" s="15">
        <v>43530</v>
      </c>
      <c r="C116" s="14" t="s">
        <v>4</v>
      </c>
      <c r="D116" s="62" t="s">
        <v>10</v>
      </c>
      <c r="E116" s="85" t="s">
        <v>204</v>
      </c>
      <c r="F116" s="78">
        <v>43544</v>
      </c>
      <c r="G116" s="21" t="s">
        <v>1302</v>
      </c>
      <c r="H116" s="14" t="s">
        <v>1013</v>
      </c>
      <c r="I116" s="14" t="s">
        <v>1303</v>
      </c>
      <c r="J116" s="14" t="s">
        <v>939</v>
      </c>
      <c r="K116" s="17"/>
      <c r="L116" s="17" t="s">
        <v>1278</v>
      </c>
      <c r="M116" s="17" t="s">
        <v>1304</v>
      </c>
      <c r="N116" s="85" t="s">
        <v>10</v>
      </c>
    </row>
    <row r="117" spans="1:14" ht="26.4">
      <c r="A117" s="14">
        <v>104</v>
      </c>
      <c r="B117" s="15">
        <v>43535</v>
      </c>
      <c r="C117" s="14" t="s">
        <v>4</v>
      </c>
      <c r="D117" s="62" t="s">
        <v>1003</v>
      </c>
      <c r="E117" s="85" t="s">
        <v>1305</v>
      </c>
      <c r="F117" s="72">
        <v>43549</v>
      </c>
      <c r="G117" s="21" t="s">
        <v>1306</v>
      </c>
      <c r="H117" s="14" t="s">
        <v>829</v>
      </c>
      <c r="I117" s="14" t="s">
        <v>1307</v>
      </c>
      <c r="J117" s="14" t="s">
        <v>964</v>
      </c>
      <c r="K117" s="17" t="s">
        <v>1308</v>
      </c>
      <c r="L117" s="17" t="s">
        <v>1291</v>
      </c>
      <c r="M117" s="17" t="s">
        <v>1309</v>
      </c>
      <c r="N117" s="85" t="s">
        <v>1003</v>
      </c>
    </row>
    <row r="118" spans="1:14" ht="52.8">
      <c r="A118" s="14">
        <v>105</v>
      </c>
      <c r="B118" s="15">
        <v>43535</v>
      </c>
      <c r="C118" s="14" t="s">
        <v>4</v>
      </c>
      <c r="D118" s="62" t="s">
        <v>15</v>
      </c>
      <c r="E118" s="85" t="s">
        <v>827</v>
      </c>
      <c r="F118" s="72">
        <v>43549</v>
      </c>
      <c r="G118" s="21" t="s">
        <v>1310</v>
      </c>
      <c r="H118" s="14" t="s">
        <v>1013</v>
      </c>
      <c r="I118" s="14" t="s">
        <v>548</v>
      </c>
      <c r="J118" s="14" t="s">
        <v>1097</v>
      </c>
      <c r="K118" s="17" t="s">
        <v>1311</v>
      </c>
      <c r="L118" s="17" t="s">
        <v>1312</v>
      </c>
      <c r="M118" s="17" t="s">
        <v>1313</v>
      </c>
      <c r="N118" s="85" t="s">
        <v>15</v>
      </c>
    </row>
    <row r="119" spans="1:14" ht="26.4">
      <c r="A119" s="14">
        <v>106</v>
      </c>
      <c r="B119" s="15">
        <v>43535</v>
      </c>
      <c r="C119" s="14" t="s">
        <v>4</v>
      </c>
      <c r="D119" s="62" t="s">
        <v>1002</v>
      </c>
      <c r="E119" s="85" t="s">
        <v>1108</v>
      </c>
      <c r="F119" s="72">
        <v>43549</v>
      </c>
      <c r="G119" s="21" t="s">
        <v>1114</v>
      </c>
      <c r="H119" s="14" t="s">
        <v>1013</v>
      </c>
      <c r="I119" s="14" t="s">
        <v>1314</v>
      </c>
      <c r="J119" s="14" t="s">
        <v>1097</v>
      </c>
      <c r="K119" s="17" t="s">
        <v>1315</v>
      </c>
      <c r="L119" s="17" t="s">
        <v>1312</v>
      </c>
      <c r="M119" s="17" t="s">
        <v>1316</v>
      </c>
      <c r="N119" s="85" t="s">
        <v>1002</v>
      </c>
    </row>
    <row r="120" spans="1:14" ht="26.4">
      <c r="A120" s="14">
        <v>107</v>
      </c>
      <c r="B120" s="15">
        <v>43535</v>
      </c>
      <c r="C120" s="14" t="s">
        <v>4</v>
      </c>
      <c r="D120" s="62" t="s">
        <v>1002</v>
      </c>
      <c r="E120" s="85" t="s">
        <v>1108</v>
      </c>
      <c r="F120" s="72">
        <v>43549</v>
      </c>
      <c r="G120" s="21" t="s">
        <v>1114</v>
      </c>
      <c r="H120" s="14" t="s">
        <v>1012</v>
      </c>
      <c r="I120" s="14" t="s">
        <v>1317</v>
      </c>
      <c r="J120" s="14" t="s">
        <v>1318</v>
      </c>
      <c r="K120" s="17" t="s">
        <v>262</v>
      </c>
      <c r="L120" s="17" t="s">
        <v>1312</v>
      </c>
      <c r="M120" s="17" t="s">
        <v>1319</v>
      </c>
      <c r="N120" s="85" t="s">
        <v>1002</v>
      </c>
    </row>
    <row r="121" spans="1:14" ht="26.4">
      <c r="A121" s="14">
        <v>108</v>
      </c>
      <c r="B121" s="15">
        <v>43535</v>
      </c>
      <c r="C121" s="14" t="s">
        <v>4</v>
      </c>
      <c r="D121" s="62" t="s">
        <v>1002</v>
      </c>
      <c r="E121" s="85" t="s">
        <v>1131</v>
      </c>
      <c r="F121" s="72">
        <v>43549</v>
      </c>
      <c r="G121" s="21" t="s">
        <v>1320</v>
      </c>
      <c r="H121" s="14" t="s">
        <v>829</v>
      </c>
      <c r="I121" s="14" t="s">
        <v>830</v>
      </c>
      <c r="J121" s="14" t="s">
        <v>831</v>
      </c>
      <c r="K121" s="17"/>
      <c r="L121" s="17" t="s">
        <v>1312</v>
      </c>
      <c r="M121" s="17" t="s">
        <v>345</v>
      </c>
      <c r="N121" s="85" t="s">
        <v>10</v>
      </c>
    </row>
    <row r="122" spans="1:14" ht="26.4">
      <c r="A122" s="14">
        <v>109</v>
      </c>
      <c r="B122" s="15">
        <v>43536</v>
      </c>
      <c r="C122" s="14" t="s">
        <v>4</v>
      </c>
      <c r="D122" s="62" t="s">
        <v>1002</v>
      </c>
      <c r="E122" s="85" t="s">
        <v>1321</v>
      </c>
      <c r="F122" s="72">
        <v>43550</v>
      </c>
      <c r="G122" s="21" t="s">
        <v>1320</v>
      </c>
      <c r="H122" s="14" t="s">
        <v>829</v>
      </c>
      <c r="I122" s="14" t="s">
        <v>830</v>
      </c>
      <c r="J122" s="14" t="s">
        <v>831</v>
      </c>
      <c r="K122" s="17"/>
      <c r="L122" s="17" t="s">
        <v>1312</v>
      </c>
      <c r="M122" s="17" t="s">
        <v>345</v>
      </c>
      <c r="N122" s="85" t="s">
        <v>1002</v>
      </c>
    </row>
    <row r="123" spans="1:14" ht="26.4">
      <c r="A123" s="14">
        <v>110</v>
      </c>
      <c r="B123" s="15">
        <v>43536</v>
      </c>
      <c r="C123" s="14" t="s">
        <v>4</v>
      </c>
      <c r="D123" s="62" t="s">
        <v>1002</v>
      </c>
      <c r="E123" s="85" t="s">
        <v>1322</v>
      </c>
      <c r="F123" s="72">
        <v>43550</v>
      </c>
      <c r="G123" s="21" t="s">
        <v>1323</v>
      </c>
      <c r="H123" s="14" t="s">
        <v>829</v>
      </c>
      <c r="I123" s="14" t="s">
        <v>1228</v>
      </c>
      <c r="J123" s="14" t="s">
        <v>1064</v>
      </c>
      <c r="K123" s="17"/>
      <c r="L123" s="17" t="s">
        <v>1275</v>
      </c>
      <c r="M123" s="53" t="s">
        <v>1324</v>
      </c>
      <c r="N123" s="85" t="s">
        <v>1002</v>
      </c>
    </row>
    <row r="124" spans="1:14" ht="26.4">
      <c r="A124" s="14">
        <v>111</v>
      </c>
      <c r="B124" s="15">
        <v>43536</v>
      </c>
      <c r="C124" s="14" t="s">
        <v>4</v>
      </c>
      <c r="D124" s="62" t="s">
        <v>1003</v>
      </c>
      <c r="E124" s="103" t="s">
        <v>1094</v>
      </c>
      <c r="F124" s="72">
        <v>43550</v>
      </c>
      <c r="G124" s="21" t="s">
        <v>1325</v>
      </c>
      <c r="H124" s="14" t="s">
        <v>1013</v>
      </c>
      <c r="I124" s="14" t="s">
        <v>1326</v>
      </c>
      <c r="J124" s="14" t="s">
        <v>875</v>
      </c>
      <c r="K124" s="17" t="s">
        <v>1327</v>
      </c>
      <c r="L124" s="17" t="s">
        <v>1328</v>
      </c>
      <c r="M124" s="17" t="s">
        <v>1329</v>
      </c>
      <c r="N124" s="85" t="s">
        <v>1003</v>
      </c>
    </row>
    <row r="125" spans="1:14" ht="39.6">
      <c r="A125" s="14">
        <v>112</v>
      </c>
      <c r="B125" s="15">
        <v>43536</v>
      </c>
      <c r="C125" s="14" t="s">
        <v>4</v>
      </c>
      <c r="D125" s="62" t="s">
        <v>1003</v>
      </c>
      <c r="E125" s="85" t="s">
        <v>1271</v>
      </c>
      <c r="F125" s="72">
        <v>43550</v>
      </c>
      <c r="G125" s="21" t="s">
        <v>1330</v>
      </c>
      <c r="H125" s="14" t="s">
        <v>1013</v>
      </c>
      <c r="I125" s="14" t="s">
        <v>513</v>
      </c>
      <c r="J125" s="14" t="s">
        <v>1097</v>
      </c>
      <c r="K125" s="17" t="s">
        <v>1331</v>
      </c>
      <c r="L125" s="54" t="s">
        <v>1332</v>
      </c>
      <c r="M125" s="17" t="s">
        <v>1333</v>
      </c>
      <c r="N125" s="85" t="s">
        <v>1003</v>
      </c>
    </row>
    <row r="126" spans="1:14" ht="26.4">
      <c r="A126" s="14">
        <v>113</v>
      </c>
      <c r="B126" s="15">
        <v>43536</v>
      </c>
      <c r="C126" s="14" t="s">
        <v>4</v>
      </c>
      <c r="D126" s="62" t="s">
        <v>1002</v>
      </c>
      <c r="E126" s="85" t="s">
        <v>382</v>
      </c>
      <c r="F126" s="72">
        <v>43550</v>
      </c>
      <c r="G126" s="21" t="s">
        <v>1334</v>
      </c>
      <c r="H126" s="14" t="s">
        <v>829</v>
      </c>
      <c r="I126" s="14" t="s">
        <v>335</v>
      </c>
      <c r="J126" s="14" t="s">
        <v>1335</v>
      </c>
      <c r="K126" s="17"/>
      <c r="L126" s="17" t="s">
        <v>1336</v>
      </c>
      <c r="M126" s="17" t="s">
        <v>349</v>
      </c>
      <c r="N126" s="85" t="s">
        <v>1002</v>
      </c>
    </row>
    <row r="127" spans="1:14" ht="39.6">
      <c r="A127" s="14">
        <v>114</v>
      </c>
      <c r="B127" s="15">
        <v>43537</v>
      </c>
      <c r="C127" s="14" t="s">
        <v>4</v>
      </c>
      <c r="D127" s="62" t="s">
        <v>15</v>
      </c>
      <c r="E127" s="85" t="s">
        <v>1337</v>
      </c>
      <c r="F127" s="72">
        <v>43552</v>
      </c>
      <c r="G127" s="21" t="s">
        <v>1338</v>
      </c>
      <c r="H127" s="14" t="s">
        <v>1013</v>
      </c>
      <c r="I127" s="14" t="s">
        <v>1194</v>
      </c>
      <c r="J127" s="14" t="s">
        <v>1138</v>
      </c>
      <c r="K127" s="17" t="s">
        <v>286</v>
      </c>
      <c r="L127" s="17" t="s">
        <v>1312</v>
      </c>
      <c r="M127" s="17" t="s">
        <v>1339</v>
      </c>
      <c r="N127" s="85" t="s">
        <v>15</v>
      </c>
    </row>
    <row r="128" spans="1:14" ht="26.4">
      <c r="A128" s="14">
        <v>115</v>
      </c>
      <c r="B128" s="15">
        <v>43537</v>
      </c>
      <c r="C128" s="14" t="s">
        <v>4</v>
      </c>
      <c r="D128" s="62" t="s">
        <v>1002</v>
      </c>
      <c r="E128" s="85" t="s">
        <v>1271</v>
      </c>
      <c r="F128" s="72">
        <v>43550</v>
      </c>
      <c r="G128" s="21" t="s">
        <v>1340</v>
      </c>
      <c r="H128" s="14" t="s">
        <v>829</v>
      </c>
      <c r="I128" s="14" t="s">
        <v>1317</v>
      </c>
      <c r="J128" s="14" t="s">
        <v>1318</v>
      </c>
      <c r="K128" s="17" t="s">
        <v>262</v>
      </c>
      <c r="L128" s="17" t="s">
        <v>1312</v>
      </c>
      <c r="M128" s="17" t="s">
        <v>1319</v>
      </c>
      <c r="N128" s="85" t="s">
        <v>1002</v>
      </c>
    </row>
    <row r="129" spans="1:14" ht="79.2">
      <c r="A129" s="14">
        <v>116</v>
      </c>
      <c r="B129" s="15">
        <v>43537</v>
      </c>
      <c r="C129" s="14" t="s">
        <v>4</v>
      </c>
      <c r="D129" s="62" t="s">
        <v>1002</v>
      </c>
      <c r="E129" s="85" t="s">
        <v>1178</v>
      </c>
      <c r="F129" s="72">
        <v>43550</v>
      </c>
      <c r="G129" s="21" t="s">
        <v>1341</v>
      </c>
      <c r="H129" s="14" t="s">
        <v>829</v>
      </c>
      <c r="I129" s="14" t="s">
        <v>1317</v>
      </c>
      <c r="J129" s="14" t="s">
        <v>1318</v>
      </c>
      <c r="K129" s="17" t="s">
        <v>262</v>
      </c>
      <c r="L129" s="17" t="s">
        <v>1312</v>
      </c>
      <c r="M129" s="17" t="s">
        <v>1319</v>
      </c>
      <c r="N129" s="85" t="s">
        <v>1002</v>
      </c>
    </row>
    <row r="130" spans="1:14" ht="26.4">
      <c r="A130" s="14">
        <v>117</v>
      </c>
      <c r="B130" s="15">
        <v>43537</v>
      </c>
      <c r="C130" s="14" t="s">
        <v>4</v>
      </c>
      <c r="D130" s="62" t="s">
        <v>1002</v>
      </c>
      <c r="E130" s="85" t="s">
        <v>1342</v>
      </c>
      <c r="F130" s="72">
        <v>43550</v>
      </c>
      <c r="G130" s="21" t="s">
        <v>1343</v>
      </c>
      <c r="H130" s="14" t="s">
        <v>1013</v>
      </c>
      <c r="I130" s="14" t="s">
        <v>1344</v>
      </c>
      <c r="J130" s="14" t="s">
        <v>1097</v>
      </c>
      <c r="K130" s="17" t="s">
        <v>1315</v>
      </c>
      <c r="L130" s="17" t="s">
        <v>1312</v>
      </c>
      <c r="M130" s="17" t="s">
        <v>1316</v>
      </c>
      <c r="N130" s="85" t="s">
        <v>1002</v>
      </c>
    </row>
    <row r="131" spans="1:14" ht="26.4" hidden="1">
      <c r="A131" s="14">
        <v>118</v>
      </c>
      <c r="B131" s="15">
        <v>43537</v>
      </c>
      <c r="C131" s="14" t="s">
        <v>4</v>
      </c>
      <c r="D131" s="62" t="s">
        <v>1003</v>
      </c>
      <c r="E131" s="85" t="s">
        <v>1108</v>
      </c>
      <c r="F131" s="78">
        <v>43550</v>
      </c>
      <c r="G131" s="21" t="s">
        <v>1345</v>
      </c>
      <c r="H131" s="14" t="s">
        <v>1011</v>
      </c>
      <c r="I131" s="14" t="s">
        <v>335</v>
      </c>
      <c r="J131" s="14" t="s">
        <v>1335</v>
      </c>
      <c r="K131" s="17"/>
      <c r="L131" s="17"/>
      <c r="M131" s="17"/>
      <c r="N131" s="85" t="s">
        <v>1003</v>
      </c>
    </row>
    <row r="132" spans="1:14" ht="26.4">
      <c r="A132" s="14">
        <v>119</v>
      </c>
      <c r="B132" s="15">
        <v>43537</v>
      </c>
      <c r="C132" s="14" t="s">
        <v>4</v>
      </c>
      <c r="D132" s="62" t="s">
        <v>1003</v>
      </c>
      <c r="E132" s="85" t="s">
        <v>1108</v>
      </c>
      <c r="F132" s="78">
        <v>43551</v>
      </c>
      <c r="G132" s="21" t="s">
        <v>1346</v>
      </c>
      <c r="H132" s="14" t="s">
        <v>1013</v>
      </c>
      <c r="I132" s="14" t="s">
        <v>1326</v>
      </c>
      <c r="J132" s="14" t="s">
        <v>875</v>
      </c>
      <c r="K132" s="17" t="s">
        <v>1327</v>
      </c>
      <c r="L132" s="17" t="s">
        <v>1328</v>
      </c>
      <c r="M132" s="17" t="s">
        <v>1329</v>
      </c>
      <c r="N132" s="85" t="s">
        <v>1003</v>
      </c>
    </row>
    <row r="133" spans="1:14" ht="52.8">
      <c r="A133" s="14">
        <v>120</v>
      </c>
      <c r="B133" s="15">
        <v>43538</v>
      </c>
      <c r="C133" s="14" t="s">
        <v>4</v>
      </c>
      <c r="D133" s="62" t="s">
        <v>15</v>
      </c>
      <c r="E133" s="85" t="s">
        <v>398</v>
      </c>
      <c r="F133" s="72">
        <v>43552</v>
      </c>
      <c r="G133" s="21" t="s">
        <v>1310</v>
      </c>
      <c r="H133" s="14" t="s">
        <v>1013</v>
      </c>
      <c r="I133" s="14" t="s">
        <v>548</v>
      </c>
      <c r="J133" s="14" t="s">
        <v>1097</v>
      </c>
      <c r="K133" s="17" t="s">
        <v>217</v>
      </c>
      <c r="L133" s="17" t="s">
        <v>1312</v>
      </c>
      <c r="M133" s="17" t="s">
        <v>1347</v>
      </c>
      <c r="N133" s="85" t="s">
        <v>15</v>
      </c>
    </row>
    <row r="134" spans="1:14" ht="39.6">
      <c r="A134" s="14">
        <v>121</v>
      </c>
      <c r="B134" s="15">
        <v>43538</v>
      </c>
      <c r="C134" s="14" t="s">
        <v>4</v>
      </c>
      <c r="D134" s="62" t="s">
        <v>1002</v>
      </c>
      <c r="E134" s="85" t="s">
        <v>1348</v>
      </c>
      <c r="F134" s="72">
        <v>43551</v>
      </c>
      <c r="G134" s="21" t="s">
        <v>1349</v>
      </c>
      <c r="H134" s="14" t="s">
        <v>1013</v>
      </c>
      <c r="I134" s="14" t="s">
        <v>125</v>
      </c>
      <c r="J134" s="14" t="s">
        <v>121</v>
      </c>
      <c r="K134" s="17" t="s">
        <v>272</v>
      </c>
      <c r="L134" s="17" t="s">
        <v>1350</v>
      </c>
      <c r="M134" s="17" t="s">
        <v>1351</v>
      </c>
      <c r="N134" s="85" t="s">
        <v>1002</v>
      </c>
    </row>
    <row r="135" spans="1:14" ht="26.4">
      <c r="A135" s="14">
        <v>122</v>
      </c>
      <c r="B135" s="15">
        <v>43538</v>
      </c>
      <c r="C135" s="14" t="s">
        <v>4</v>
      </c>
      <c r="D135" s="62" t="s">
        <v>15</v>
      </c>
      <c r="E135" s="61" t="s">
        <v>264</v>
      </c>
      <c r="F135" s="72">
        <v>43552</v>
      </c>
      <c r="G135" s="21" t="s">
        <v>1352</v>
      </c>
      <c r="H135" s="14" t="s">
        <v>829</v>
      </c>
      <c r="I135" s="14" t="s">
        <v>1353</v>
      </c>
      <c r="J135" s="14" t="s">
        <v>1097</v>
      </c>
      <c r="K135" s="17" t="s">
        <v>1354</v>
      </c>
      <c r="L135" s="17" t="s">
        <v>1355</v>
      </c>
      <c r="M135" s="17" t="s">
        <v>1356</v>
      </c>
      <c r="N135" s="85" t="s">
        <v>15</v>
      </c>
    </row>
    <row r="136" spans="1:14" ht="26.4">
      <c r="A136" s="14">
        <v>123</v>
      </c>
      <c r="B136" s="15">
        <v>43539</v>
      </c>
      <c r="C136" s="14" t="s">
        <v>4</v>
      </c>
      <c r="D136" s="62" t="s">
        <v>15</v>
      </c>
      <c r="E136" s="85" t="s">
        <v>1357</v>
      </c>
      <c r="F136" s="72">
        <v>43553</v>
      </c>
      <c r="G136" s="21" t="s">
        <v>1358</v>
      </c>
      <c r="H136" s="14" t="s">
        <v>829</v>
      </c>
      <c r="I136" s="14" t="s">
        <v>1307</v>
      </c>
      <c r="J136" s="14" t="s">
        <v>964</v>
      </c>
      <c r="K136" s="17" t="s">
        <v>226</v>
      </c>
      <c r="L136" s="17" t="s">
        <v>1350</v>
      </c>
      <c r="M136" s="17" t="s">
        <v>1359</v>
      </c>
      <c r="N136" s="85" t="s">
        <v>15</v>
      </c>
    </row>
    <row r="137" spans="1:14" ht="26.4">
      <c r="A137" s="14">
        <v>124</v>
      </c>
      <c r="B137" s="15">
        <v>43539</v>
      </c>
      <c r="C137" s="14" t="s">
        <v>4</v>
      </c>
      <c r="D137" s="62" t="s">
        <v>1003</v>
      </c>
      <c r="E137" s="85" t="s">
        <v>1360</v>
      </c>
      <c r="F137" s="72">
        <v>43552</v>
      </c>
      <c r="G137" s="21" t="s">
        <v>1361</v>
      </c>
      <c r="H137" s="14" t="s">
        <v>829</v>
      </c>
      <c r="I137" s="14" t="s">
        <v>121</v>
      </c>
      <c r="J137" s="14" t="s">
        <v>121</v>
      </c>
      <c r="K137" s="17"/>
      <c r="L137" s="17"/>
      <c r="M137" s="17"/>
      <c r="N137" s="85" t="s">
        <v>1003</v>
      </c>
    </row>
    <row r="138" spans="1:14" ht="39.6">
      <c r="A138" s="14">
        <v>125</v>
      </c>
      <c r="B138" s="15">
        <v>43539</v>
      </c>
      <c r="C138" s="14" t="s">
        <v>4</v>
      </c>
      <c r="D138" s="62" t="s">
        <v>1002</v>
      </c>
      <c r="E138" s="85" t="s">
        <v>1362</v>
      </c>
      <c r="F138" s="72">
        <v>43552</v>
      </c>
      <c r="G138" s="21" t="s">
        <v>1349</v>
      </c>
      <c r="H138" s="14" t="s">
        <v>829</v>
      </c>
      <c r="I138" s="14" t="s">
        <v>125</v>
      </c>
      <c r="J138" s="14" t="s">
        <v>121</v>
      </c>
      <c r="K138" s="17" t="s">
        <v>272</v>
      </c>
      <c r="L138" s="17" t="s">
        <v>1350</v>
      </c>
      <c r="M138" s="17" t="s">
        <v>1351</v>
      </c>
      <c r="N138" s="85" t="s">
        <v>1002</v>
      </c>
    </row>
    <row r="139" spans="1:14" ht="26.4">
      <c r="A139" s="14">
        <v>126</v>
      </c>
      <c r="B139" s="15">
        <v>43539</v>
      </c>
      <c r="C139" s="14" t="s">
        <v>4</v>
      </c>
      <c r="D139" s="62" t="s">
        <v>1003</v>
      </c>
      <c r="E139" s="85" t="s">
        <v>772</v>
      </c>
      <c r="F139" s="72">
        <v>43552</v>
      </c>
      <c r="G139" s="21" t="s">
        <v>370</v>
      </c>
      <c r="H139" s="14" t="s">
        <v>829</v>
      </c>
      <c r="I139" s="14" t="s">
        <v>249</v>
      </c>
      <c r="J139" s="14" t="s">
        <v>1202</v>
      </c>
      <c r="K139" s="17" t="s">
        <v>296</v>
      </c>
      <c r="L139" s="17" t="s">
        <v>1350</v>
      </c>
      <c r="M139" s="17" t="s">
        <v>1363</v>
      </c>
      <c r="N139" s="85" t="s">
        <v>1003</v>
      </c>
    </row>
    <row r="140" spans="1:14" ht="52.8">
      <c r="A140" s="14">
        <v>127</v>
      </c>
      <c r="B140" s="15">
        <v>43539</v>
      </c>
      <c r="C140" s="14" t="s">
        <v>4</v>
      </c>
      <c r="D140" s="62" t="s">
        <v>15</v>
      </c>
      <c r="E140" s="85" t="s">
        <v>1364</v>
      </c>
      <c r="F140" s="72">
        <v>43553</v>
      </c>
      <c r="G140" s="21" t="s">
        <v>1365</v>
      </c>
      <c r="H140" s="14" t="s">
        <v>1012</v>
      </c>
      <c r="I140" s="14" t="s">
        <v>119</v>
      </c>
      <c r="J140" s="14" t="s">
        <v>865</v>
      </c>
      <c r="K140" s="17"/>
      <c r="L140" s="17" t="s">
        <v>1350</v>
      </c>
      <c r="M140" s="17" t="s">
        <v>362</v>
      </c>
      <c r="N140" s="85" t="s">
        <v>15</v>
      </c>
    </row>
    <row r="141" spans="1:14" ht="26.4">
      <c r="A141" s="14">
        <v>128</v>
      </c>
      <c r="B141" s="15">
        <v>43539</v>
      </c>
      <c r="C141" s="14" t="s">
        <v>4</v>
      </c>
      <c r="D141" s="62" t="s">
        <v>1002</v>
      </c>
      <c r="E141" s="85" t="s">
        <v>1366</v>
      </c>
      <c r="F141" s="72">
        <v>43552</v>
      </c>
      <c r="G141" s="21" t="s">
        <v>1367</v>
      </c>
      <c r="H141" s="14" t="s">
        <v>829</v>
      </c>
      <c r="I141" s="14" t="s">
        <v>1368</v>
      </c>
      <c r="J141" s="14" t="s">
        <v>1369</v>
      </c>
      <c r="K141" s="17"/>
      <c r="L141" s="17" t="s">
        <v>1370</v>
      </c>
      <c r="M141" s="17" t="s">
        <v>1371</v>
      </c>
      <c r="N141" s="85" t="s">
        <v>1002</v>
      </c>
    </row>
    <row r="142" spans="1:14" ht="26.4">
      <c r="A142" s="14">
        <v>129</v>
      </c>
      <c r="B142" s="15">
        <v>43539</v>
      </c>
      <c r="C142" s="14" t="s">
        <v>4</v>
      </c>
      <c r="D142" s="62" t="s">
        <v>1002</v>
      </c>
      <c r="E142" s="85" t="s">
        <v>1372</v>
      </c>
      <c r="F142" s="72">
        <v>43552</v>
      </c>
      <c r="G142" s="21" t="s">
        <v>1373</v>
      </c>
      <c r="H142" s="14" t="s">
        <v>829</v>
      </c>
      <c r="I142" s="14" t="s">
        <v>1374</v>
      </c>
      <c r="J142" s="14" t="s">
        <v>964</v>
      </c>
      <c r="K142" s="17"/>
      <c r="L142" s="17" t="s">
        <v>1350</v>
      </c>
      <c r="M142" s="17" t="s">
        <v>1375</v>
      </c>
      <c r="N142" s="85" t="s">
        <v>1002</v>
      </c>
    </row>
    <row r="143" spans="1:14" ht="66">
      <c r="A143" s="14">
        <v>130</v>
      </c>
      <c r="B143" s="15">
        <v>43542</v>
      </c>
      <c r="C143" s="14" t="s">
        <v>4</v>
      </c>
      <c r="D143" s="62" t="s">
        <v>1003</v>
      </c>
      <c r="E143" s="85" t="s">
        <v>1376</v>
      </c>
      <c r="F143" s="72">
        <v>43555</v>
      </c>
      <c r="G143" s="21" t="s">
        <v>1377</v>
      </c>
      <c r="H143" s="14" t="s">
        <v>829</v>
      </c>
      <c r="I143" s="14" t="s">
        <v>125</v>
      </c>
      <c r="J143" s="14" t="s">
        <v>121</v>
      </c>
      <c r="K143" s="17" t="s">
        <v>1378</v>
      </c>
      <c r="L143" s="17" t="s">
        <v>1350</v>
      </c>
      <c r="M143" s="17" t="s">
        <v>1379</v>
      </c>
      <c r="N143" s="85" t="s">
        <v>1003</v>
      </c>
    </row>
    <row r="144" spans="1:14" ht="26.4">
      <c r="A144" s="14">
        <v>131</v>
      </c>
      <c r="B144" s="15">
        <v>43537</v>
      </c>
      <c r="C144" s="14" t="s">
        <v>4</v>
      </c>
      <c r="D144" s="62" t="s">
        <v>15</v>
      </c>
      <c r="E144" s="85" t="s">
        <v>475</v>
      </c>
      <c r="F144" s="72">
        <v>43551</v>
      </c>
      <c r="G144" s="21" t="s">
        <v>1380</v>
      </c>
      <c r="H144" s="14" t="s">
        <v>829</v>
      </c>
      <c r="I144" s="14" t="s">
        <v>1307</v>
      </c>
      <c r="J144" s="14" t="s">
        <v>964</v>
      </c>
      <c r="K144" s="17" t="s">
        <v>223</v>
      </c>
      <c r="L144" s="17" t="s">
        <v>1336</v>
      </c>
      <c r="M144" s="17" t="s">
        <v>1381</v>
      </c>
      <c r="N144" s="85" t="s">
        <v>15</v>
      </c>
    </row>
    <row r="145" spans="1:14" ht="26.4">
      <c r="A145" s="14">
        <v>132</v>
      </c>
      <c r="B145" s="15">
        <v>43542</v>
      </c>
      <c r="C145" s="14" t="s">
        <v>4</v>
      </c>
      <c r="D145" s="62" t="s">
        <v>1003</v>
      </c>
      <c r="E145" s="85" t="s">
        <v>1382</v>
      </c>
      <c r="F145" s="72">
        <v>43556</v>
      </c>
      <c r="G145" s="21" t="s">
        <v>1383</v>
      </c>
      <c r="H145" s="14" t="s">
        <v>1013</v>
      </c>
      <c r="I145" s="14" t="s">
        <v>1384</v>
      </c>
      <c r="J145" s="14" t="s">
        <v>964</v>
      </c>
      <c r="K145" s="17" t="s">
        <v>1385</v>
      </c>
      <c r="L145" s="17" t="s">
        <v>1386</v>
      </c>
      <c r="M145" s="17" t="s">
        <v>1387</v>
      </c>
      <c r="N145" s="85" t="s">
        <v>1003</v>
      </c>
    </row>
    <row r="146" spans="1:14" ht="39.6">
      <c r="A146" s="14">
        <v>133</v>
      </c>
      <c r="B146" s="15">
        <v>43542</v>
      </c>
      <c r="C146" s="14" t="s">
        <v>4</v>
      </c>
      <c r="D146" s="62" t="s">
        <v>1003</v>
      </c>
      <c r="E146" s="85" t="s">
        <v>1388</v>
      </c>
      <c r="F146" s="72">
        <v>43556</v>
      </c>
      <c r="G146" s="21" t="s">
        <v>1389</v>
      </c>
      <c r="H146" s="14" t="s">
        <v>1013</v>
      </c>
      <c r="I146" s="14" t="s">
        <v>125</v>
      </c>
      <c r="J146" s="14" t="s">
        <v>121</v>
      </c>
      <c r="K146" s="17" t="s">
        <v>272</v>
      </c>
      <c r="L146" s="17" t="s">
        <v>1350</v>
      </c>
      <c r="M146" s="17" t="s">
        <v>1351</v>
      </c>
      <c r="N146" s="85" t="s">
        <v>1003</v>
      </c>
    </row>
    <row r="147" spans="1:14">
      <c r="A147" s="14">
        <v>134</v>
      </c>
      <c r="B147" s="15">
        <v>43542</v>
      </c>
      <c r="C147" s="14" t="s">
        <v>4</v>
      </c>
      <c r="D147" s="62" t="s">
        <v>15</v>
      </c>
      <c r="E147" s="85" t="s">
        <v>664</v>
      </c>
      <c r="F147" s="72">
        <v>43556</v>
      </c>
      <c r="G147" s="21" t="s">
        <v>492</v>
      </c>
      <c r="H147" s="14" t="s">
        <v>1013</v>
      </c>
      <c r="I147" s="14" t="s">
        <v>249</v>
      </c>
      <c r="J147" s="14" t="s">
        <v>1202</v>
      </c>
      <c r="K147" s="17" t="s">
        <v>1390</v>
      </c>
      <c r="L147" s="17" t="s">
        <v>1370</v>
      </c>
      <c r="M147" s="17" t="s">
        <v>1391</v>
      </c>
      <c r="N147" s="85" t="s">
        <v>15</v>
      </c>
    </row>
    <row r="148" spans="1:14">
      <c r="A148" s="14">
        <v>135</v>
      </c>
      <c r="B148" s="15">
        <v>43542</v>
      </c>
      <c r="C148" s="14" t="s">
        <v>4</v>
      </c>
      <c r="D148" s="62" t="s">
        <v>15</v>
      </c>
      <c r="E148" s="85" t="s">
        <v>1172</v>
      </c>
      <c r="F148" s="72">
        <v>43556</v>
      </c>
      <c r="G148" s="21" t="s">
        <v>492</v>
      </c>
      <c r="H148" s="14" t="s">
        <v>1013</v>
      </c>
      <c r="I148" s="14" t="s">
        <v>249</v>
      </c>
      <c r="J148" s="14" t="s">
        <v>1202</v>
      </c>
      <c r="K148" s="17" t="s">
        <v>1390</v>
      </c>
      <c r="L148" s="17" t="s">
        <v>1370</v>
      </c>
      <c r="M148" s="17" t="s">
        <v>1391</v>
      </c>
      <c r="N148" s="85" t="s">
        <v>15</v>
      </c>
    </row>
    <row r="149" spans="1:14" ht="39.6">
      <c r="A149" s="14">
        <v>136</v>
      </c>
      <c r="B149" s="15">
        <v>43542</v>
      </c>
      <c r="C149" s="14" t="s">
        <v>4</v>
      </c>
      <c r="D149" s="62" t="s">
        <v>15</v>
      </c>
      <c r="E149" s="85" t="s">
        <v>1392</v>
      </c>
      <c r="F149" s="72">
        <v>43556</v>
      </c>
      <c r="G149" s="21" t="s">
        <v>1393</v>
      </c>
      <c r="H149" s="14" t="s">
        <v>1013</v>
      </c>
      <c r="I149" s="14" t="s">
        <v>1115</v>
      </c>
      <c r="J149" s="14" t="s">
        <v>1097</v>
      </c>
      <c r="K149" s="17" t="s">
        <v>1394</v>
      </c>
      <c r="L149" s="17" t="s">
        <v>1386</v>
      </c>
      <c r="M149" s="17" t="s">
        <v>1395</v>
      </c>
      <c r="N149" s="85" t="s">
        <v>15</v>
      </c>
    </row>
    <row r="150" spans="1:14" ht="26.4">
      <c r="A150" s="14">
        <v>137</v>
      </c>
      <c r="B150" s="15">
        <v>43542</v>
      </c>
      <c r="C150" s="14" t="s">
        <v>4</v>
      </c>
      <c r="D150" s="62" t="s">
        <v>1003</v>
      </c>
      <c r="E150" s="85" t="s">
        <v>1396</v>
      </c>
      <c r="F150" s="72">
        <v>43556</v>
      </c>
      <c r="G150" s="21" t="s">
        <v>1361</v>
      </c>
      <c r="H150" s="14" t="s">
        <v>829</v>
      </c>
      <c r="I150" s="14" t="s">
        <v>121</v>
      </c>
      <c r="J150" s="14" t="s">
        <v>121</v>
      </c>
      <c r="K150" s="17" t="s">
        <v>1397</v>
      </c>
      <c r="L150" s="17" t="s">
        <v>1350</v>
      </c>
      <c r="M150" s="17" t="s">
        <v>1398</v>
      </c>
      <c r="N150" s="85" t="s">
        <v>1003</v>
      </c>
    </row>
    <row r="151" spans="1:14" ht="26.4">
      <c r="A151" s="14">
        <v>138</v>
      </c>
      <c r="B151" s="15">
        <v>43543</v>
      </c>
      <c r="C151" s="14" t="s">
        <v>4</v>
      </c>
      <c r="D151" s="62" t="s">
        <v>1002</v>
      </c>
      <c r="E151" s="85" t="s">
        <v>1399</v>
      </c>
      <c r="F151" s="72">
        <v>43557</v>
      </c>
      <c r="G151" s="21" t="s">
        <v>1400</v>
      </c>
      <c r="H151" s="14" t="s">
        <v>1013</v>
      </c>
      <c r="I151" s="14" t="s">
        <v>1401</v>
      </c>
      <c r="J151" s="14" t="s">
        <v>927</v>
      </c>
      <c r="K151" s="17" t="s">
        <v>269</v>
      </c>
      <c r="L151" s="17" t="s">
        <v>1350</v>
      </c>
      <c r="M151" s="17" t="s">
        <v>1402</v>
      </c>
      <c r="N151" s="85" t="s">
        <v>1002</v>
      </c>
    </row>
    <row r="152" spans="1:14" ht="39.6">
      <c r="A152" s="14">
        <v>139</v>
      </c>
      <c r="B152" s="15">
        <v>43544</v>
      </c>
      <c r="C152" s="14" t="s">
        <v>4</v>
      </c>
      <c r="D152" s="62" t="s">
        <v>1003</v>
      </c>
      <c r="E152" s="85" t="s">
        <v>1403</v>
      </c>
      <c r="F152" s="72">
        <v>43558</v>
      </c>
      <c r="G152" s="21" t="s">
        <v>1404</v>
      </c>
      <c r="H152" s="14" t="s">
        <v>829</v>
      </c>
      <c r="I152" s="14" t="s">
        <v>249</v>
      </c>
      <c r="J152" s="14" t="s">
        <v>1202</v>
      </c>
      <c r="K152" s="17" t="s">
        <v>296</v>
      </c>
      <c r="L152" s="53" t="s">
        <v>1350</v>
      </c>
      <c r="M152" s="53" t="s">
        <v>1363</v>
      </c>
      <c r="N152" s="85" t="s">
        <v>1003</v>
      </c>
    </row>
    <row r="153" spans="1:14" ht="26.4">
      <c r="A153" s="14">
        <v>140</v>
      </c>
      <c r="B153" s="15">
        <v>43544</v>
      </c>
      <c r="C153" s="14" t="s">
        <v>4</v>
      </c>
      <c r="D153" s="62" t="s">
        <v>1015</v>
      </c>
      <c r="E153" s="85" t="s">
        <v>1405</v>
      </c>
      <c r="F153" s="72">
        <v>43558</v>
      </c>
      <c r="G153" s="21" t="s">
        <v>1406</v>
      </c>
      <c r="H153" s="14" t="s">
        <v>1013</v>
      </c>
      <c r="I153" s="14" t="s">
        <v>874</v>
      </c>
      <c r="J153" s="14" t="s">
        <v>875</v>
      </c>
      <c r="K153" s="17" t="s">
        <v>1407</v>
      </c>
      <c r="L153" s="17" t="s">
        <v>1408</v>
      </c>
      <c r="M153" s="17" t="s">
        <v>1409</v>
      </c>
      <c r="N153" s="85" t="s">
        <v>1015</v>
      </c>
    </row>
    <row r="154" spans="1:14" ht="26.4">
      <c r="A154" s="14">
        <v>141</v>
      </c>
      <c r="B154" s="15">
        <v>43544</v>
      </c>
      <c r="C154" s="14" t="s">
        <v>4</v>
      </c>
      <c r="D154" s="62" t="s">
        <v>1002</v>
      </c>
      <c r="E154" s="85" t="s">
        <v>1410</v>
      </c>
      <c r="F154" s="72">
        <v>43558</v>
      </c>
      <c r="G154" s="21" t="s">
        <v>1411</v>
      </c>
      <c r="H154" s="14" t="s">
        <v>829</v>
      </c>
      <c r="I154" s="14" t="s">
        <v>1161</v>
      </c>
      <c r="J154" s="14" t="s">
        <v>1097</v>
      </c>
      <c r="K154" s="17"/>
      <c r="L154" s="17" t="s">
        <v>1412</v>
      </c>
      <c r="M154" s="17" t="s">
        <v>1413</v>
      </c>
      <c r="N154" s="85" t="s">
        <v>1002</v>
      </c>
    </row>
    <row r="155" spans="1:14" ht="39.6">
      <c r="A155" s="14">
        <v>142</v>
      </c>
      <c r="B155" s="15">
        <v>43544</v>
      </c>
      <c r="C155" s="14" t="s">
        <v>4</v>
      </c>
      <c r="D155" s="62" t="s">
        <v>15</v>
      </c>
      <c r="E155" s="85" t="s">
        <v>297</v>
      </c>
      <c r="F155" s="72">
        <v>43558</v>
      </c>
      <c r="G155" s="21" t="s">
        <v>1414</v>
      </c>
      <c r="H155" s="14" t="s">
        <v>1013</v>
      </c>
      <c r="I155" s="14" t="s">
        <v>1115</v>
      </c>
      <c r="J155" s="14" t="s">
        <v>1097</v>
      </c>
      <c r="K155" s="17" t="s">
        <v>1415</v>
      </c>
      <c r="L155" s="17" t="s">
        <v>1386</v>
      </c>
      <c r="M155" s="17" t="s">
        <v>1395</v>
      </c>
      <c r="N155" s="85" t="s">
        <v>15</v>
      </c>
    </row>
    <row r="156" spans="1:14" ht="39.6">
      <c r="A156" s="14">
        <v>143</v>
      </c>
      <c r="B156" s="15">
        <v>43544</v>
      </c>
      <c r="C156" s="14" t="s">
        <v>4</v>
      </c>
      <c r="D156" s="62" t="s">
        <v>15</v>
      </c>
      <c r="E156" s="103" t="s">
        <v>1094</v>
      </c>
      <c r="F156" s="72">
        <v>43558</v>
      </c>
      <c r="G156" s="21" t="s">
        <v>1416</v>
      </c>
      <c r="H156" s="14" t="s">
        <v>1013</v>
      </c>
      <c r="I156" s="14" t="s">
        <v>1115</v>
      </c>
      <c r="J156" s="14" t="s">
        <v>1097</v>
      </c>
      <c r="K156" s="17" t="s">
        <v>1415</v>
      </c>
      <c r="L156" s="17" t="s">
        <v>1417</v>
      </c>
      <c r="M156" s="17" t="s">
        <v>1418</v>
      </c>
      <c r="N156" s="85" t="s">
        <v>15</v>
      </c>
    </row>
    <row r="157" spans="1:14" ht="39.6">
      <c r="A157" s="14">
        <v>144</v>
      </c>
      <c r="B157" s="15">
        <v>43544</v>
      </c>
      <c r="C157" s="14" t="s">
        <v>4</v>
      </c>
      <c r="D157" s="62" t="s">
        <v>15</v>
      </c>
      <c r="E157" s="85" t="s">
        <v>546</v>
      </c>
      <c r="F157" s="72">
        <v>43558</v>
      </c>
      <c r="G157" s="21" t="s">
        <v>1419</v>
      </c>
      <c r="H157" s="14" t="s">
        <v>829</v>
      </c>
      <c r="I157" s="14" t="s">
        <v>1115</v>
      </c>
      <c r="J157" s="14" t="s">
        <v>1097</v>
      </c>
      <c r="K157" s="17" t="s">
        <v>1420</v>
      </c>
      <c r="L157" s="17" t="s">
        <v>1417</v>
      </c>
      <c r="M157" s="17" t="s">
        <v>1421</v>
      </c>
      <c r="N157" s="85" t="s">
        <v>15</v>
      </c>
    </row>
    <row r="158" spans="1:14" ht="26.4">
      <c r="A158" s="14">
        <v>145</v>
      </c>
      <c r="B158" s="15">
        <v>43544</v>
      </c>
      <c r="C158" s="14" t="s">
        <v>4</v>
      </c>
      <c r="D158" s="62" t="s">
        <v>1015</v>
      </c>
      <c r="E158" s="85" t="s">
        <v>779</v>
      </c>
      <c r="F158" s="72">
        <v>43558</v>
      </c>
      <c r="G158" s="21" t="s">
        <v>1422</v>
      </c>
      <c r="H158" s="14" t="s">
        <v>1012</v>
      </c>
      <c r="I158" s="14" t="s">
        <v>1423</v>
      </c>
      <c r="J158" s="14" t="s">
        <v>964</v>
      </c>
      <c r="K158" s="17" t="s">
        <v>1424</v>
      </c>
      <c r="L158" s="17" t="s">
        <v>1425</v>
      </c>
      <c r="M158" s="17" t="s">
        <v>1426</v>
      </c>
      <c r="N158" s="85" t="s">
        <v>1015</v>
      </c>
    </row>
    <row r="159" spans="1:14" ht="39.6">
      <c r="A159" s="14">
        <v>146</v>
      </c>
      <c r="B159" s="15">
        <v>43544</v>
      </c>
      <c r="C159" s="14" t="s">
        <v>4</v>
      </c>
      <c r="D159" s="62" t="s">
        <v>1016</v>
      </c>
      <c r="E159" s="85" t="s">
        <v>936</v>
      </c>
      <c r="F159" s="72">
        <v>43558</v>
      </c>
      <c r="G159" s="21" t="s">
        <v>1427</v>
      </c>
      <c r="H159" s="14" t="s">
        <v>829</v>
      </c>
      <c r="I159" s="14" t="s">
        <v>1301</v>
      </c>
      <c r="J159" s="14" t="s">
        <v>865</v>
      </c>
      <c r="K159" s="17"/>
      <c r="L159" s="17"/>
      <c r="M159" s="17"/>
      <c r="N159" s="85" t="s">
        <v>1016</v>
      </c>
    </row>
    <row r="160" spans="1:14" ht="39.6">
      <c r="A160" s="14">
        <v>147</v>
      </c>
      <c r="B160" s="15">
        <v>43544</v>
      </c>
      <c r="C160" s="14" t="s">
        <v>4</v>
      </c>
      <c r="D160" s="62" t="s">
        <v>1002</v>
      </c>
      <c r="E160" s="85" t="s">
        <v>1428</v>
      </c>
      <c r="F160" s="72">
        <v>43558</v>
      </c>
      <c r="G160" s="21" t="s">
        <v>1429</v>
      </c>
      <c r="H160" s="14" t="s">
        <v>1012</v>
      </c>
      <c r="I160" s="14" t="s">
        <v>1430</v>
      </c>
      <c r="J160" s="14" t="s">
        <v>964</v>
      </c>
      <c r="K160" s="17"/>
      <c r="L160" s="17" t="s">
        <v>1412</v>
      </c>
      <c r="M160" s="17" t="s">
        <v>1431</v>
      </c>
      <c r="N160" s="85" t="s">
        <v>1002</v>
      </c>
    </row>
    <row r="161" spans="1:14" ht="39.6">
      <c r="A161" s="14">
        <v>148</v>
      </c>
      <c r="B161" s="15">
        <v>43544</v>
      </c>
      <c r="C161" s="14" t="s">
        <v>4</v>
      </c>
      <c r="D161" s="62" t="s">
        <v>1015</v>
      </c>
      <c r="E161" s="85" t="s">
        <v>1432</v>
      </c>
      <c r="F161" s="72">
        <v>43558</v>
      </c>
      <c r="G161" s="21" t="s">
        <v>1433</v>
      </c>
      <c r="H161" s="14" t="s">
        <v>829</v>
      </c>
      <c r="I161" s="14" t="s">
        <v>1301</v>
      </c>
      <c r="J161" s="14" t="s">
        <v>865</v>
      </c>
      <c r="K161" s="17" t="s">
        <v>1424</v>
      </c>
      <c r="L161" s="53" t="s">
        <v>1434</v>
      </c>
      <c r="M161" s="53" t="s">
        <v>1435</v>
      </c>
      <c r="N161" s="85" t="s">
        <v>1015</v>
      </c>
    </row>
    <row r="162" spans="1:14" hidden="1">
      <c r="A162" s="14">
        <v>149</v>
      </c>
      <c r="B162" s="15">
        <v>43544</v>
      </c>
      <c r="C162" s="14" t="s">
        <v>4</v>
      </c>
      <c r="D162" s="62" t="s">
        <v>15</v>
      </c>
      <c r="E162" s="85" t="s">
        <v>1436</v>
      </c>
      <c r="F162" s="72">
        <v>43558</v>
      </c>
      <c r="G162" s="21" t="s">
        <v>1437</v>
      </c>
      <c r="H162" s="14" t="s">
        <v>1001</v>
      </c>
      <c r="I162" s="14" t="s">
        <v>1438</v>
      </c>
      <c r="J162" s="14" t="s">
        <v>964</v>
      </c>
      <c r="K162" s="17" t="s">
        <v>293</v>
      </c>
      <c r="L162" s="17" t="s">
        <v>1386</v>
      </c>
      <c r="M162" s="17" t="s">
        <v>1439</v>
      </c>
      <c r="N162" s="85" t="s">
        <v>15</v>
      </c>
    </row>
    <row r="163" spans="1:14" ht="39.6">
      <c r="A163" s="14">
        <v>150</v>
      </c>
      <c r="B163" s="15">
        <v>43545</v>
      </c>
      <c r="C163" s="14" t="s">
        <v>4</v>
      </c>
      <c r="D163" s="62" t="s">
        <v>1002</v>
      </c>
      <c r="E163" s="61" t="s">
        <v>1440</v>
      </c>
      <c r="F163" s="72">
        <v>43559</v>
      </c>
      <c r="G163" s="21" t="s">
        <v>1441</v>
      </c>
      <c r="H163" s="14" t="s">
        <v>1012</v>
      </c>
      <c r="I163" s="14" t="s">
        <v>1430</v>
      </c>
      <c r="J163" s="14" t="s">
        <v>964</v>
      </c>
      <c r="K163" s="17"/>
      <c r="L163" s="17" t="s">
        <v>1412</v>
      </c>
      <c r="M163" s="17" t="s">
        <v>1431</v>
      </c>
      <c r="N163" s="85" t="s">
        <v>1002</v>
      </c>
    </row>
    <row r="164" spans="1:14" ht="39.6">
      <c r="A164" s="14">
        <v>151</v>
      </c>
      <c r="B164" s="15">
        <v>43545</v>
      </c>
      <c r="C164" s="14" t="s">
        <v>4</v>
      </c>
      <c r="D164" s="62" t="s">
        <v>15</v>
      </c>
      <c r="E164" s="61" t="s">
        <v>264</v>
      </c>
      <c r="F164" s="72">
        <v>43558</v>
      </c>
      <c r="G164" s="21" t="s">
        <v>1442</v>
      </c>
      <c r="H164" s="14" t="s">
        <v>1013</v>
      </c>
      <c r="I164" s="14" t="s">
        <v>1267</v>
      </c>
      <c r="J164" s="14" t="s">
        <v>1097</v>
      </c>
      <c r="K164" s="17" t="s">
        <v>1443</v>
      </c>
      <c r="L164" s="17" t="s">
        <v>1444</v>
      </c>
      <c r="M164" s="17" t="s">
        <v>1445</v>
      </c>
      <c r="N164" s="85" t="s">
        <v>15</v>
      </c>
    </row>
    <row r="165" spans="1:14" ht="26.4">
      <c r="A165" s="14">
        <v>152</v>
      </c>
      <c r="B165" s="15">
        <v>43545</v>
      </c>
      <c r="C165" s="14" t="s">
        <v>4</v>
      </c>
      <c r="D165" s="62" t="s">
        <v>1016</v>
      </c>
      <c r="E165" s="85" t="s">
        <v>1446</v>
      </c>
      <c r="F165" s="72">
        <v>43559</v>
      </c>
      <c r="G165" s="21" t="s">
        <v>1447</v>
      </c>
      <c r="H165" s="14" t="s">
        <v>1013</v>
      </c>
      <c r="I165" s="14" t="s">
        <v>1448</v>
      </c>
      <c r="J165" s="14" t="s">
        <v>1175</v>
      </c>
      <c r="K165" s="17"/>
      <c r="L165" s="17"/>
      <c r="M165" s="17"/>
      <c r="N165" s="85" t="s">
        <v>1016</v>
      </c>
    </row>
    <row r="166" spans="1:14" ht="39.6">
      <c r="A166" s="14">
        <v>153</v>
      </c>
      <c r="B166" s="15">
        <v>43546</v>
      </c>
      <c r="C166" s="14" t="s">
        <v>4</v>
      </c>
      <c r="D166" s="62" t="s">
        <v>1003</v>
      </c>
      <c r="E166" s="85" t="s">
        <v>1449</v>
      </c>
      <c r="F166" s="72">
        <v>43560</v>
      </c>
      <c r="G166" s="21" t="s">
        <v>1450</v>
      </c>
      <c r="H166" s="14" t="s">
        <v>1013</v>
      </c>
      <c r="I166" s="14" t="s">
        <v>1451</v>
      </c>
      <c r="J166" s="14" t="s">
        <v>121</v>
      </c>
      <c r="K166" s="17" t="s">
        <v>1452</v>
      </c>
      <c r="L166" s="17" t="s">
        <v>1453</v>
      </c>
      <c r="M166" s="17" t="s">
        <v>1454</v>
      </c>
      <c r="N166" s="85" t="s">
        <v>1003</v>
      </c>
    </row>
    <row r="167" spans="1:14" ht="26.4">
      <c r="A167" s="14">
        <v>154</v>
      </c>
      <c r="B167" s="15">
        <v>43546</v>
      </c>
      <c r="C167" s="14" t="s">
        <v>4</v>
      </c>
      <c r="D167" s="62" t="s">
        <v>15</v>
      </c>
      <c r="E167" s="85" t="s">
        <v>1131</v>
      </c>
      <c r="F167" s="72">
        <v>43560</v>
      </c>
      <c r="G167" s="21" t="s">
        <v>1455</v>
      </c>
      <c r="H167" s="14" t="s">
        <v>1013</v>
      </c>
      <c r="I167" s="14" t="s">
        <v>1456</v>
      </c>
      <c r="J167" s="14" t="s">
        <v>865</v>
      </c>
      <c r="K167" s="17" t="s">
        <v>1457</v>
      </c>
      <c r="L167" s="17" t="s">
        <v>1444</v>
      </c>
      <c r="M167" s="17" t="s">
        <v>1458</v>
      </c>
      <c r="N167" s="85" t="s">
        <v>15</v>
      </c>
    </row>
    <row r="168" spans="1:14" ht="26.4">
      <c r="A168" s="14">
        <v>155</v>
      </c>
      <c r="B168" s="15">
        <v>43546</v>
      </c>
      <c r="C168" s="14" t="s">
        <v>4</v>
      </c>
      <c r="D168" s="62" t="s">
        <v>1002</v>
      </c>
      <c r="E168" s="85" t="s">
        <v>1459</v>
      </c>
      <c r="F168" s="72">
        <v>43560</v>
      </c>
      <c r="G168" s="21" t="s">
        <v>1460</v>
      </c>
      <c r="H168" s="14" t="s">
        <v>1012</v>
      </c>
      <c r="I168" s="14" t="s">
        <v>249</v>
      </c>
      <c r="J168" s="14" t="s">
        <v>1202</v>
      </c>
      <c r="K168" s="17" t="s">
        <v>1461</v>
      </c>
      <c r="L168" s="17" t="s">
        <v>1453</v>
      </c>
      <c r="M168" s="17" t="s">
        <v>1462</v>
      </c>
      <c r="N168" s="85" t="s">
        <v>1002</v>
      </c>
    </row>
    <row r="169" spans="1:14" ht="39.6">
      <c r="A169" s="14">
        <v>156</v>
      </c>
      <c r="B169" s="15">
        <v>43549</v>
      </c>
      <c r="C169" s="14" t="s">
        <v>4</v>
      </c>
      <c r="D169" s="62" t="s">
        <v>1016</v>
      </c>
      <c r="E169" s="85" t="s">
        <v>1463</v>
      </c>
      <c r="F169" s="72">
        <v>43563</v>
      </c>
      <c r="G169" s="21" t="s">
        <v>1464</v>
      </c>
      <c r="H169" s="14" t="s">
        <v>829</v>
      </c>
      <c r="I169" s="14" t="s">
        <v>1465</v>
      </c>
      <c r="J169" s="14" t="s">
        <v>1466</v>
      </c>
      <c r="K169" s="17"/>
      <c r="L169" s="53"/>
      <c r="M169" s="53"/>
      <c r="N169" s="85" t="s">
        <v>1016</v>
      </c>
    </row>
    <row r="170" spans="1:14" ht="39.6" hidden="1">
      <c r="A170" s="14">
        <v>157</v>
      </c>
      <c r="B170" s="15">
        <v>43549</v>
      </c>
      <c r="C170" s="14" t="s">
        <v>4</v>
      </c>
      <c r="D170" s="62" t="s">
        <v>15</v>
      </c>
      <c r="E170" s="85" t="s">
        <v>542</v>
      </c>
      <c r="F170" s="72">
        <v>43563</v>
      </c>
      <c r="G170" s="21" t="s">
        <v>1467</v>
      </c>
      <c r="H170" s="14" t="s">
        <v>1011</v>
      </c>
      <c r="I170" s="14" t="s">
        <v>1468</v>
      </c>
      <c r="J170" s="14" t="s">
        <v>865</v>
      </c>
      <c r="K170" s="17" t="s">
        <v>1469</v>
      </c>
      <c r="L170" s="53" t="s">
        <v>1355</v>
      </c>
      <c r="M170" s="53" t="s">
        <v>1470</v>
      </c>
      <c r="N170" s="85" t="s">
        <v>15</v>
      </c>
    </row>
    <row r="171" spans="1:14" ht="39.6">
      <c r="A171" s="14">
        <v>158</v>
      </c>
      <c r="B171" s="15">
        <v>43549</v>
      </c>
      <c r="C171" s="14" t="s">
        <v>4</v>
      </c>
      <c r="D171" s="62" t="s">
        <v>15</v>
      </c>
      <c r="E171" s="85" t="s">
        <v>1254</v>
      </c>
      <c r="F171" s="78">
        <v>43563</v>
      </c>
      <c r="G171" s="21" t="s">
        <v>1471</v>
      </c>
      <c r="H171" s="14" t="s">
        <v>1013</v>
      </c>
      <c r="I171" s="14" t="s">
        <v>1267</v>
      </c>
      <c r="J171" s="14" t="s">
        <v>1097</v>
      </c>
      <c r="K171" s="17" t="s">
        <v>338</v>
      </c>
      <c r="L171" s="53" t="s">
        <v>1453</v>
      </c>
      <c r="M171" s="53" t="s">
        <v>1472</v>
      </c>
      <c r="N171" s="85" t="s">
        <v>15</v>
      </c>
    </row>
    <row r="172" spans="1:14" ht="26.4" hidden="1">
      <c r="A172" s="14">
        <v>159</v>
      </c>
      <c r="B172" s="15">
        <v>43549</v>
      </c>
      <c r="C172" s="14" t="s">
        <v>4</v>
      </c>
      <c r="D172" s="62" t="s">
        <v>1002</v>
      </c>
      <c r="E172" s="85" t="s">
        <v>1473</v>
      </c>
      <c r="F172" s="72">
        <v>43563</v>
      </c>
      <c r="G172" s="21" t="s">
        <v>1474</v>
      </c>
      <c r="H172" s="14" t="s">
        <v>1001</v>
      </c>
      <c r="I172" s="14" t="s">
        <v>1384</v>
      </c>
      <c r="J172" s="14" t="s">
        <v>964</v>
      </c>
      <c r="K172" s="17"/>
      <c r="L172" s="17" t="s">
        <v>1412</v>
      </c>
      <c r="M172" s="53" t="s">
        <v>1475</v>
      </c>
      <c r="N172" s="85" t="s">
        <v>15</v>
      </c>
    </row>
    <row r="173" spans="1:14" ht="39.6">
      <c r="A173" s="14">
        <v>160</v>
      </c>
      <c r="B173" s="15">
        <v>43549</v>
      </c>
      <c r="C173" s="14" t="s">
        <v>4</v>
      </c>
      <c r="D173" s="62" t="s">
        <v>15</v>
      </c>
      <c r="E173" s="85" t="s">
        <v>1476</v>
      </c>
      <c r="F173" s="78">
        <v>43563</v>
      </c>
      <c r="G173" s="55" t="s">
        <v>1477</v>
      </c>
      <c r="H173" s="14" t="s">
        <v>1013</v>
      </c>
      <c r="I173" s="14" t="s">
        <v>1317</v>
      </c>
      <c r="J173" s="14" t="s">
        <v>1318</v>
      </c>
      <c r="K173" s="17" t="s">
        <v>280</v>
      </c>
      <c r="L173" s="17" t="s">
        <v>1478</v>
      </c>
      <c r="M173" s="53" t="s">
        <v>1479</v>
      </c>
      <c r="N173" s="85" t="s">
        <v>15</v>
      </c>
    </row>
    <row r="174" spans="1:14" ht="26.4">
      <c r="A174" s="14">
        <v>161</v>
      </c>
      <c r="B174" s="15">
        <v>43549</v>
      </c>
      <c r="C174" s="14" t="s">
        <v>4</v>
      </c>
      <c r="D174" s="62" t="s">
        <v>1015</v>
      </c>
      <c r="E174" s="85" t="s">
        <v>1217</v>
      </c>
      <c r="F174" s="72">
        <v>43563</v>
      </c>
      <c r="G174" s="21" t="s">
        <v>1480</v>
      </c>
      <c r="H174" s="14" t="s">
        <v>1013</v>
      </c>
      <c r="I174" s="14" t="s">
        <v>1216</v>
      </c>
      <c r="J174" s="14" t="s">
        <v>865</v>
      </c>
      <c r="K174" s="53" t="s">
        <v>1481</v>
      </c>
      <c r="L174" s="17" t="s">
        <v>1482</v>
      </c>
      <c r="M174" s="53" t="s">
        <v>1483</v>
      </c>
      <c r="N174" s="85" t="s">
        <v>1015</v>
      </c>
    </row>
    <row r="175" spans="1:14" ht="26.4">
      <c r="A175" s="14">
        <v>162</v>
      </c>
      <c r="B175" s="15">
        <v>43549</v>
      </c>
      <c r="C175" s="14" t="s">
        <v>4</v>
      </c>
      <c r="D175" s="62" t="s">
        <v>1003</v>
      </c>
      <c r="E175" s="85" t="s">
        <v>1484</v>
      </c>
      <c r="F175" s="72">
        <v>43563</v>
      </c>
      <c r="G175" s="21" t="s">
        <v>1485</v>
      </c>
      <c r="H175" s="14" t="s">
        <v>1013</v>
      </c>
      <c r="I175" s="14" t="s">
        <v>1486</v>
      </c>
      <c r="J175" s="14" t="s">
        <v>1097</v>
      </c>
      <c r="K175" s="17" t="s">
        <v>1487</v>
      </c>
      <c r="L175" s="17" t="s">
        <v>1478</v>
      </c>
      <c r="M175" s="53" t="s">
        <v>1488</v>
      </c>
      <c r="N175" s="85" t="s">
        <v>1003</v>
      </c>
    </row>
    <row r="176" spans="1:14" ht="26.4">
      <c r="A176" s="14">
        <v>163</v>
      </c>
      <c r="B176" s="15">
        <v>43549</v>
      </c>
      <c r="C176" s="14" t="s">
        <v>4</v>
      </c>
      <c r="D176" s="62" t="s">
        <v>1002</v>
      </c>
      <c r="E176" s="85" t="s">
        <v>1489</v>
      </c>
      <c r="F176" s="72">
        <v>43563</v>
      </c>
      <c r="G176" s="21" t="s">
        <v>1490</v>
      </c>
      <c r="H176" s="14" t="s">
        <v>1013</v>
      </c>
      <c r="I176" s="14" t="s">
        <v>1307</v>
      </c>
      <c r="J176" s="14" t="s">
        <v>964</v>
      </c>
      <c r="K176" s="17" t="s">
        <v>1491</v>
      </c>
      <c r="L176" s="17" t="s">
        <v>1492</v>
      </c>
      <c r="M176" s="53" t="s">
        <v>1493</v>
      </c>
      <c r="N176" s="85" t="s">
        <v>1002</v>
      </c>
    </row>
    <row r="177" spans="1:14" ht="26.4">
      <c r="A177" s="14">
        <v>164</v>
      </c>
      <c r="B177" s="15">
        <v>43549</v>
      </c>
      <c r="C177" s="14" t="s">
        <v>4</v>
      </c>
      <c r="D177" s="62" t="s">
        <v>1015</v>
      </c>
      <c r="E177" s="85" t="s">
        <v>1494</v>
      </c>
      <c r="F177" s="72">
        <v>43563</v>
      </c>
      <c r="G177" s="21" t="s">
        <v>1495</v>
      </c>
      <c r="H177" s="14" t="s">
        <v>1013</v>
      </c>
      <c r="I177" s="14" t="s">
        <v>1496</v>
      </c>
      <c r="J177" s="14" t="s">
        <v>1073</v>
      </c>
      <c r="K177" s="17" t="s">
        <v>1497</v>
      </c>
      <c r="L177" s="17" t="s">
        <v>1498</v>
      </c>
      <c r="M177" s="53" t="s">
        <v>1499</v>
      </c>
      <c r="N177" s="85" t="s">
        <v>1015</v>
      </c>
    </row>
    <row r="178" spans="1:14" ht="39.6" hidden="1">
      <c r="A178" s="14">
        <v>165</v>
      </c>
      <c r="B178" s="15">
        <v>43550</v>
      </c>
      <c r="C178" s="14" t="s">
        <v>4</v>
      </c>
      <c r="D178" s="62" t="s">
        <v>1003</v>
      </c>
      <c r="E178" s="85" t="s">
        <v>1065</v>
      </c>
      <c r="F178" s="72">
        <v>43564</v>
      </c>
      <c r="G178" s="21" t="s">
        <v>1500</v>
      </c>
      <c r="H178" s="14" t="s">
        <v>1009</v>
      </c>
      <c r="I178" s="14" t="s">
        <v>1067</v>
      </c>
      <c r="J178" s="14" t="s">
        <v>964</v>
      </c>
      <c r="K178" s="17"/>
      <c r="L178" s="17" t="s">
        <v>1492</v>
      </c>
      <c r="M178" s="53" t="s">
        <v>1501</v>
      </c>
      <c r="N178" s="85" t="s">
        <v>1003</v>
      </c>
    </row>
    <row r="179" spans="1:14" ht="26.4" hidden="1">
      <c r="A179" s="14">
        <v>166</v>
      </c>
      <c r="B179" s="15">
        <v>43550</v>
      </c>
      <c r="C179" s="14" t="s">
        <v>4</v>
      </c>
      <c r="D179" s="62" t="s">
        <v>1002</v>
      </c>
      <c r="E179" s="85" t="s">
        <v>1271</v>
      </c>
      <c r="F179" s="72">
        <v>43564</v>
      </c>
      <c r="G179" s="21" t="s">
        <v>1256</v>
      </c>
      <c r="H179" s="49" t="s">
        <v>1007</v>
      </c>
      <c r="I179" s="14" t="s">
        <v>1280</v>
      </c>
      <c r="J179" s="14" t="s">
        <v>1097</v>
      </c>
      <c r="K179" s="17"/>
      <c r="L179" s="17" t="s">
        <v>1502</v>
      </c>
      <c r="M179" s="17" t="s">
        <v>1503</v>
      </c>
      <c r="N179" s="85" t="s">
        <v>1002</v>
      </c>
    </row>
    <row r="180" spans="1:14" ht="39.6">
      <c r="A180" s="14">
        <v>167</v>
      </c>
      <c r="B180" s="15">
        <v>43550</v>
      </c>
      <c r="C180" s="14" t="s">
        <v>4</v>
      </c>
      <c r="D180" s="62" t="s">
        <v>9</v>
      </c>
      <c r="E180" s="85" t="s">
        <v>1504</v>
      </c>
      <c r="F180" s="72">
        <v>43564</v>
      </c>
      <c r="G180" s="21" t="s">
        <v>1505</v>
      </c>
      <c r="H180" s="49" t="s">
        <v>1013</v>
      </c>
      <c r="I180" s="14" t="s">
        <v>1031</v>
      </c>
      <c r="J180" s="14" t="s">
        <v>1032</v>
      </c>
      <c r="K180" s="17"/>
      <c r="L180" s="53"/>
      <c r="M180" s="17"/>
      <c r="N180" s="85" t="s">
        <v>9</v>
      </c>
    </row>
    <row r="181" spans="1:14" ht="39.6">
      <c r="A181" s="14">
        <v>168</v>
      </c>
      <c r="B181" s="15">
        <v>43551</v>
      </c>
      <c r="C181" s="14" t="s">
        <v>4</v>
      </c>
      <c r="D181" s="62" t="s">
        <v>15</v>
      </c>
      <c r="E181" s="85" t="s">
        <v>546</v>
      </c>
      <c r="F181" s="72">
        <v>43565</v>
      </c>
      <c r="G181" s="21" t="s">
        <v>1266</v>
      </c>
      <c r="H181" s="14" t="s">
        <v>1013</v>
      </c>
      <c r="I181" s="14" t="s">
        <v>1267</v>
      </c>
      <c r="J181" s="14" t="s">
        <v>1097</v>
      </c>
      <c r="K181" s="17" t="s">
        <v>1420</v>
      </c>
      <c r="L181" s="17" t="s">
        <v>1453</v>
      </c>
      <c r="M181" s="17" t="s">
        <v>1506</v>
      </c>
      <c r="N181" s="85" t="s">
        <v>15</v>
      </c>
    </row>
    <row r="182" spans="1:14" ht="26.4">
      <c r="A182" s="14">
        <v>169</v>
      </c>
      <c r="B182" s="15">
        <v>43551</v>
      </c>
      <c r="C182" s="14" t="s">
        <v>4</v>
      </c>
      <c r="D182" s="62" t="s">
        <v>9</v>
      </c>
      <c r="E182" s="85" t="s">
        <v>1178</v>
      </c>
      <c r="F182" s="72">
        <v>43565</v>
      </c>
      <c r="G182" s="21" t="s">
        <v>1442</v>
      </c>
      <c r="H182" s="14" t="s">
        <v>1013</v>
      </c>
      <c r="I182" s="14" t="s">
        <v>1507</v>
      </c>
      <c r="J182" s="14" t="s">
        <v>1508</v>
      </c>
      <c r="K182" s="17"/>
      <c r="L182" s="17"/>
      <c r="M182" s="17"/>
      <c r="N182" s="85" t="s">
        <v>9</v>
      </c>
    </row>
    <row r="183" spans="1:14" ht="26.4">
      <c r="A183" s="14">
        <v>170</v>
      </c>
      <c r="B183" s="15">
        <v>43551</v>
      </c>
      <c r="C183" s="14" t="s">
        <v>4</v>
      </c>
      <c r="D183" s="62" t="s">
        <v>1002</v>
      </c>
      <c r="E183" s="85" t="s">
        <v>204</v>
      </c>
      <c r="F183" s="72">
        <v>43565</v>
      </c>
      <c r="G183" s="21" t="s">
        <v>1302</v>
      </c>
      <c r="H183" s="14" t="s">
        <v>829</v>
      </c>
      <c r="I183" s="14" t="s">
        <v>1509</v>
      </c>
      <c r="J183" s="14" t="s">
        <v>939</v>
      </c>
      <c r="K183" s="53" t="s">
        <v>1510</v>
      </c>
      <c r="L183" s="17" t="s">
        <v>1502</v>
      </c>
      <c r="M183" s="17" t="s">
        <v>1511</v>
      </c>
      <c r="N183" s="85" t="s">
        <v>1002</v>
      </c>
    </row>
    <row r="184" spans="1:14" ht="39.6">
      <c r="A184" s="14">
        <v>171</v>
      </c>
      <c r="B184" s="15">
        <v>43551</v>
      </c>
      <c r="C184" s="14" t="s">
        <v>4</v>
      </c>
      <c r="D184" s="62" t="s">
        <v>1003</v>
      </c>
      <c r="E184" s="85" t="s">
        <v>1512</v>
      </c>
      <c r="F184" s="72">
        <v>43565</v>
      </c>
      <c r="G184" s="21" t="s">
        <v>1513</v>
      </c>
      <c r="H184" s="14" t="s">
        <v>829</v>
      </c>
      <c r="I184" s="14" t="s">
        <v>1326</v>
      </c>
      <c r="J184" s="14" t="s">
        <v>875</v>
      </c>
      <c r="K184" s="17" t="s">
        <v>1514</v>
      </c>
      <c r="L184" s="17" t="s">
        <v>1492</v>
      </c>
      <c r="M184" s="17" t="s">
        <v>1515</v>
      </c>
      <c r="N184" s="85" t="s">
        <v>1003</v>
      </c>
    </row>
    <row r="185" spans="1:14" ht="39.6">
      <c r="A185" s="14">
        <v>172</v>
      </c>
      <c r="B185" s="15">
        <v>43551</v>
      </c>
      <c r="C185" s="14" t="s">
        <v>4</v>
      </c>
      <c r="D185" s="62" t="s">
        <v>15</v>
      </c>
      <c r="E185" s="85" t="s">
        <v>947</v>
      </c>
      <c r="F185" s="72">
        <v>43565</v>
      </c>
      <c r="G185" s="21" t="s">
        <v>1179</v>
      </c>
      <c r="H185" s="14" t="s">
        <v>829</v>
      </c>
      <c r="I185" s="14" t="s">
        <v>495</v>
      </c>
      <c r="J185" s="14" t="s">
        <v>865</v>
      </c>
      <c r="K185" s="17" t="s">
        <v>1516</v>
      </c>
      <c r="L185" s="17" t="s">
        <v>1453</v>
      </c>
      <c r="M185" s="17" t="s">
        <v>1517</v>
      </c>
      <c r="N185" s="85" t="s">
        <v>15</v>
      </c>
    </row>
    <row r="186" spans="1:14" ht="26.4">
      <c r="A186" s="14">
        <v>173</v>
      </c>
      <c r="B186" s="15">
        <v>43551</v>
      </c>
      <c r="C186" s="14" t="s">
        <v>4</v>
      </c>
      <c r="D186" s="62" t="s">
        <v>1003</v>
      </c>
      <c r="E186" s="85" t="s">
        <v>1518</v>
      </c>
      <c r="F186" s="72">
        <v>43565</v>
      </c>
      <c r="G186" s="21" t="s">
        <v>1519</v>
      </c>
      <c r="H186" s="14" t="s">
        <v>1013</v>
      </c>
      <c r="I186" s="14" t="s">
        <v>1326</v>
      </c>
      <c r="J186" s="14" t="s">
        <v>875</v>
      </c>
      <c r="K186" s="17" t="s">
        <v>1520</v>
      </c>
      <c r="L186" s="17" t="s">
        <v>1521</v>
      </c>
      <c r="M186" s="17" t="s">
        <v>1522</v>
      </c>
      <c r="N186" s="85" t="s">
        <v>1003</v>
      </c>
    </row>
    <row r="187" spans="1:14" ht="26.4">
      <c r="A187" s="14">
        <v>174</v>
      </c>
      <c r="B187" s="15">
        <v>43551</v>
      </c>
      <c r="C187" s="14" t="s">
        <v>4</v>
      </c>
      <c r="D187" s="62" t="s">
        <v>15</v>
      </c>
      <c r="E187" s="85" t="s">
        <v>1523</v>
      </c>
      <c r="F187" s="72">
        <v>43565</v>
      </c>
      <c r="G187" s="21" t="s">
        <v>1524</v>
      </c>
      <c r="H187" s="14" t="s">
        <v>829</v>
      </c>
      <c r="I187" s="14" t="s">
        <v>1525</v>
      </c>
      <c r="J187" s="49" t="s">
        <v>1162</v>
      </c>
      <c r="K187" s="17" t="s">
        <v>303</v>
      </c>
      <c r="L187" s="17" t="s">
        <v>1492</v>
      </c>
      <c r="M187" s="17" t="s">
        <v>1526</v>
      </c>
      <c r="N187" s="85" t="s">
        <v>15</v>
      </c>
    </row>
    <row r="188" spans="1:14" ht="39.6">
      <c r="A188" s="14">
        <v>175</v>
      </c>
      <c r="B188" s="15">
        <v>43551</v>
      </c>
      <c r="C188" s="14" t="s">
        <v>4</v>
      </c>
      <c r="D188" s="62" t="s">
        <v>1003</v>
      </c>
      <c r="E188" s="85" t="s">
        <v>180</v>
      </c>
      <c r="F188" s="72">
        <v>43565</v>
      </c>
      <c r="G188" s="21" t="s">
        <v>1527</v>
      </c>
      <c r="H188" s="14" t="s">
        <v>829</v>
      </c>
      <c r="I188" s="14" t="s">
        <v>1401</v>
      </c>
      <c r="J188" s="14" t="s">
        <v>927</v>
      </c>
      <c r="K188" s="17" t="s">
        <v>1528</v>
      </c>
      <c r="L188" s="17" t="s">
        <v>1492</v>
      </c>
      <c r="M188" s="17" t="s">
        <v>1529</v>
      </c>
      <c r="N188" s="85" t="s">
        <v>1003</v>
      </c>
    </row>
    <row r="189" spans="1:14" ht="39.6">
      <c r="A189" s="14">
        <v>176</v>
      </c>
      <c r="B189" s="15">
        <v>43551</v>
      </c>
      <c r="C189" s="14" t="s">
        <v>4</v>
      </c>
      <c r="D189" s="62" t="s">
        <v>1003</v>
      </c>
      <c r="E189" s="85" t="s">
        <v>180</v>
      </c>
      <c r="F189" s="72">
        <v>43565</v>
      </c>
      <c r="G189" s="21" t="s">
        <v>1530</v>
      </c>
      <c r="H189" s="14" t="s">
        <v>1013</v>
      </c>
      <c r="I189" s="14" t="s">
        <v>1401</v>
      </c>
      <c r="J189" s="14" t="s">
        <v>927</v>
      </c>
      <c r="K189" s="17" t="s">
        <v>1531</v>
      </c>
      <c r="L189" s="17" t="s">
        <v>1521</v>
      </c>
      <c r="M189" s="17" t="s">
        <v>1532</v>
      </c>
      <c r="N189" s="85" t="s">
        <v>1003</v>
      </c>
    </row>
    <row r="190" spans="1:14" ht="26.4">
      <c r="A190" s="14">
        <v>177</v>
      </c>
      <c r="B190" s="15">
        <v>43552</v>
      </c>
      <c r="C190" s="14" t="s">
        <v>4</v>
      </c>
      <c r="D190" s="62" t="s">
        <v>15</v>
      </c>
      <c r="E190" s="85" t="s">
        <v>261</v>
      </c>
      <c r="F190" s="72">
        <v>43566</v>
      </c>
      <c r="G190" s="21" t="s">
        <v>1533</v>
      </c>
      <c r="H190" s="14" t="s">
        <v>829</v>
      </c>
      <c r="I190" s="14" t="s">
        <v>508</v>
      </c>
      <c r="J190" s="14" t="s">
        <v>836</v>
      </c>
      <c r="K190" s="17" t="s">
        <v>1534</v>
      </c>
      <c r="L190" s="17" t="s">
        <v>1521</v>
      </c>
      <c r="M190" s="17" t="s">
        <v>1535</v>
      </c>
      <c r="N190" s="85" t="s">
        <v>15</v>
      </c>
    </row>
    <row r="191" spans="1:14" ht="26.4">
      <c r="A191" s="14">
        <v>178</v>
      </c>
      <c r="B191" s="15">
        <v>43552</v>
      </c>
      <c r="C191" s="14" t="s">
        <v>4</v>
      </c>
      <c r="D191" s="62" t="s">
        <v>1003</v>
      </c>
      <c r="E191" s="85" t="s">
        <v>1536</v>
      </c>
      <c r="F191" s="72">
        <v>43566</v>
      </c>
      <c r="G191" s="21" t="s">
        <v>1537</v>
      </c>
      <c r="H191" s="14" t="s">
        <v>829</v>
      </c>
      <c r="I191" s="14" t="s">
        <v>251</v>
      </c>
      <c r="J191" s="14" t="s">
        <v>432</v>
      </c>
      <c r="K191" s="17" t="s">
        <v>1538</v>
      </c>
      <c r="L191" s="17" t="s">
        <v>1521</v>
      </c>
      <c r="M191" s="17" t="s">
        <v>1539</v>
      </c>
      <c r="N191" s="85" t="s">
        <v>1003</v>
      </c>
    </row>
    <row r="192" spans="1:14" ht="26.4">
      <c r="A192" s="14">
        <v>179</v>
      </c>
      <c r="B192" s="15">
        <v>43553</v>
      </c>
      <c r="C192" s="14" t="s">
        <v>4</v>
      </c>
      <c r="D192" s="62" t="s">
        <v>1015</v>
      </c>
      <c r="E192" s="85" t="s">
        <v>1540</v>
      </c>
      <c r="F192" s="72">
        <v>43567</v>
      </c>
      <c r="G192" s="21" t="s">
        <v>1541</v>
      </c>
      <c r="H192" s="14" t="s">
        <v>1013</v>
      </c>
      <c r="I192" s="14" t="s">
        <v>1198</v>
      </c>
      <c r="J192" s="14" t="s">
        <v>121</v>
      </c>
      <c r="K192" s="17" t="s">
        <v>1542</v>
      </c>
      <c r="L192" s="17" t="s">
        <v>1543</v>
      </c>
      <c r="M192" s="17" t="s">
        <v>1544</v>
      </c>
      <c r="N192" s="85" t="s">
        <v>1015</v>
      </c>
    </row>
    <row r="193" spans="1:14" ht="26.4">
      <c r="A193" s="14">
        <v>180</v>
      </c>
      <c r="B193" s="15">
        <v>43553</v>
      </c>
      <c r="C193" s="14" t="s">
        <v>4</v>
      </c>
      <c r="D193" s="62" t="s">
        <v>15</v>
      </c>
      <c r="E193" s="85" t="s">
        <v>394</v>
      </c>
      <c r="F193" s="72">
        <v>43567</v>
      </c>
      <c r="G193" s="21" t="s">
        <v>1545</v>
      </c>
      <c r="H193" s="14" t="s">
        <v>829</v>
      </c>
      <c r="I193" s="14" t="s">
        <v>1546</v>
      </c>
      <c r="J193" s="14" t="s">
        <v>922</v>
      </c>
      <c r="K193" s="17" t="s">
        <v>1547</v>
      </c>
      <c r="L193" s="17" t="s">
        <v>1521</v>
      </c>
      <c r="M193" s="17" t="s">
        <v>1548</v>
      </c>
      <c r="N193" s="85" t="s">
        <v>15</v>
      </c>
    </row>
    <row r="194" spans="1:14" ht="39.6">
      <c r="A194" s="14">
        <v>181</v>
      </c>
      <c r="B194" s="15">
        <v>43553</v>
      </c>
      <c r="C194" s="14" t="s">
        <v>4</v>
      </c>
      <c r="D194" s="62" t="s">
        <v>15</v>
      </c>
      <c r="E194" s="85" t="s">
        <v>166</v>
      </c>
      <c r="F194" s="72">
        <v>43567</v>
      </c>
      <c r="G194" s="21" t="s">
        <v>1549</v>
      </c>
      <c r="H194" s="14" t="s">
        <v>1013</v>
      </c>
      <c r="I194" s="14" t="s">
        <v>548</v>
      </c>
      <c r="J194" s="14" t="s">
        <v>1097</v>
      </c>
      <c r="K194" s="17" t="s">
        <v>1550</v>
      </c>
      <c r="L194" s="17" t="s">
        <v>1521</v>
      </c>
      <c r="M194" s="17" t="s">
        <v>1551</v>
      </c>
      <c r="N194" s="85" t="s">
        <v>15</v>
      </c>
    </row>
    <row r="195" spans="1:14" ht="39.6">
      <c r="A195" s="14">
        <v>182</v>
      </c>
      <c r="B195" s="15">
        <v>43553</v>
      </c>
      <c r="C195" s="14" t="s">
        <v>4</v>
      </c>
      <c r="D195" s="62" t="s">
        <v>1003</v>
      </c>
      <c r="E195" s="85" t="s">
        <v>1552</v>
      </c>
      <c r="F195" s="72">
        <v>43567</v>
      </c>
      <c r="G195" s="21" t="s">
        <v>1553</v>
      </c>
      <c r="H195" s="14" t="s">
        <v>1013</v>
      </c>
      <c r="I195" s="14" t="s">
        <v>1326</v>
      </c>
      <c r="J195" s="14" t="s">
        <v>875</v>
      </c>
      <c r="K195" s="17" t="s">
        <v>1520</v>
      </c>
      <c r="L195" s="17" t="s">
        <v>1521</v>
      </c>
      <c r="M195" s="17" t="s">
        <v>1522</v>
      </c>
      <c r="N195" s="54" t="s">
        <v>1003</v>
      </c>
    </row>
    <row r="196" spans="1:14" ht="26.4">
      <c r="A196" s="14">
        <v>183</v>
      </c>
      <c r="B196" s="15">
        <v>43553</v>
      </c>
      <c r="C196" s="14" t="s">
        <v>4</v>
      </c>
      <c r="D196" s="62" t="s">
        <v>1002</v>
      </c>
      <c r="E196" s="85" t="s">
        <v>1321</v>
      </c>
      <c r="F196" s="72">
        <v>43567</v>
      </c>
      <c r="G196" s="21" t="s">
        <v>1554</v>
      </c>
      <c r="H196" s="14" t="s">
        <v>829</v>
      </c>
      <c r="I196" s="14" t="s">
        <v>249</v>
      </c>
      <c r="J196" s="14" t="s">
        <v>1202</v>
      </c>
      <c r="K196" s="17"/>
      <c r="L196" s="17" t="s">
        <v>1492</v>
      </c>
      <c r="M196" s="17" t="s">
        <v>1555</v>
      </c>
      <c r="N196" s="85" t="s">
        <v>1002</v>
      </c>
    </row>
    <row r="197" spans="1:14" ht="26.4">
      <c r="A197" s="14">
        <v>184</v>
      </c>
      <c r="B197" s="15">
        <v>43556</v>
      </c>
      <c r="C197" s="14" t="s">
        <v>4</v>
      </c>
      <c r="D197" s="62" t="s">
        <v>15</v>
      </c>
      <c r="E197" s="85" t="s">
        <v>1556</v>
      </c>
      <c r="F197" s="72">
        <v>43567</v>
      </c>
      <c r="G197" s="53" t="s">
        <v>1557</v>
      </c>
      <c r="H197" s="14" t="s">
        <v>1012</v>
      </c>
      <c r="I197" s="14" t="s">
        <v>840</v>
      </c>
      <c r="J197" s="14" t="s">
        <v>841</v>
      </c>
      <c r="K197" s="17" t="s">
        <v>1558</v>
      </c>
      <c r="L197" s="17" t="s">
        <v>1559</v>
      </c>
      <c r="M197" s="17" t="s">
        <v>1560</v>
      </c>
      <c r="N197" s="85" t="s">
        <v>15</v>
      </c>
    </row>
    <row r="198" spans="1:14" ht="39.6">
      <c r="A198" s="14">
        <v>185</v>
      </c>
      <c r="B198" s="15">
        <v>43556</v>
      </c>
      <c r="C198" s="14" t="s">
        <v>4</v>
      </c>
      <c r="D198" s="62" t="s">
        <v>1003</v>
      </c>
      <c r="E198" s="85" t="s">
        <v>180</v>
      </c>
      <c r="F198" s="72">
        <v>43570</v>
      </c>
      <c r="G198" s="21" t="s">
        <v>1561</v>
      </c>
      <c r="H198" s="14" t="s">
        <v>829</v>
      </c>
      <c r="I198" s="14" t="s">
        <v>1430</v>
      </c>
      <c r="J198" s="14" t="s">
        <v>964</v>
      </c>
      <c r="K198" s="17" t="s">
        <v>1562</v>
      </c>
      <c r="L198" s="53" t="s">
        <v>1563</v>
      </c>
      <c r="M198" s="53" t="s">
        <v>1564</v>
      </c>
      <c r="N198" s="85" t="s">
        <v>1003</v>
      </c>
    </row>
    <row r="199" spans="1:14" ht="26.4">
      <c r="A199" s="14">
        <v>186</v>
      </c>
      <c r="B199" s="15">
        <v>43556</v>
      </c>
      <c r="C199" s="14" t="s">
        <v>4</v>
      </c>
      <c r="D199" s="62" t="s">
        <v>1003</v>
      </c>
      <c r="E199" s="85" t="s">
        <v>1565</v>
      </c>
      <c r="F199" s="72">
        <v>43570</v>
      </c>
      <c r="G199" s="21" t="s">
        <v>1519</v>
      </c>
      <c r="H199" s="14" t="s">
        <v>829</v>
      </c>
      <c r="I199" s="14" t="s">
        <v>1326</v>
      </c>
      <c r="J199" s="14" t="s">
        <v>875</v>
      </c>
      <c r="K199" s="17" t="s">
        <v>1566</v>
      </c>
      <c r="L199" s="17" t="s">
        <v>1521</v>
      </c>
      <c r="M199" s="17" t="s">
        <v>1522</v>
      </c>
      <c r="N199" s="85" t="s">
        <v>1003</v>
      </c>
    </row>
    <row r="200" spans="1:14" ht="52.8" hidden="1">
      <c r="A200" s="14">
        <v>187</v>
      </c>
      <c r="B200" s="15">
        <v>43556</v>
      </c>
      <c r="C200" s="14" t="s">
        <v>4</v>
      </c>
      <c r="D200" s="62" t="s">
        <v>1002</v>
      </c>
      <c r="E200" s="85" t="s">
        <v>1567</v>
      </c>
      <c r="F200" s="72">
        <v>43570</v>
      </c>
      <c r="G200" s="21" t="s">
        <v>1568</v>
      </c>
      <c r="H200" s="14" t="s">
        <v>1007</v>
      </c>
      <c r="I200" s="14" t="s">
        <v>1569</v>
      </c>
      <c r="J200" s="14" t="s">
        <v>964</v>
      </c>
      <c r="K200" s="17"/>
      <c r="L200" s="17" t="s">
        <v>1559</v>
      </c>
      <c r="M200" s="17" t="s">
        <v>1570</v>
      </c>
      <c r="N200" s="85" t="s">
        <v>1002</v>
      </c>
    </row>
    <row r="201" spans="1:14" ht="39.6">
      <c r="A201" s="14">
        <v>188</v>
      </c>
      <c r="B201" s="15">
        <v>43556</v>
      </c>
      <c r="C201" s="14" t="s">
        <v>4</v>
      </c>
      <c r="D201" s="62" t="s">
        <v>15</v>
      </c>
      <c r="E201" s="85" t="s">
        <v>1571</v>
      </c>
      <c r="F201" s="72">
        <v>43567</v>
      </c>
      <c r="G201" s="21" t="s">
        <v>1572</v>
      </c>
      <c r="H201" s="14" t="s">
        <v>1013</v>
      </c>
      <c r="I201" s="14" t="s">
        <v>548</v>
      </c>
      <c r="J201" s="14" t="s">
        <v>1097</v>
      </c>
      <c r="K201" s="17" t="s">
        <v>1573</v>
      </c>
      <c r="L201" s="17" t="s">
        <v>1521</v>
      </c>
      <c r="M201" s="17" t="s">
        <v>1574</v>
      </c>
      <c r="N201" s="85" t="s">
        <v>15</v>
      </c>
    </row>
    <row r="202" spans="1:14" ht="52.8">
      <c r="A202" s="14">
        <v>189</v>
      </c>
      <c r="B202" s="15">
        <v>43556</v>
      </c>
      <c r="C202" s="14" t="s">
        <v>4</v>
      </c>
      <c r="D202" s="62" t="s">
        <v>15</v>
      </c>
      <c r="E202" s="85" t="s">
        <v>827</v>
      </c>
      <c r="F202" s="72">
        <v>43567</v>
      </c>
      <c r="G202" s="21" t="s">
        <v>1575</v>
      </c>
      <c r="H202" s="14" t="s">
        <v>829</v>
      </c>
      <c r="I202" s="14" t="s">
        <v>548</v>
      </c>
      <c r="J202" s="14" t="s">
        <v>1097</v>
      </c>
      <c r="K202" s="17" t="s">
        <v>1576</v>
      </c>
      <c r="L202" s="17" t="s">
        <v>1521</v>
      </c>
      <c r="M202" s="17" t="s">
        <v>1577</v>
      </c>
      <c r="N202" s="85" t="s">
        <v>15</v>
      </c>
    </row>
    <row r="203" spans="1:14" ht="39.6">
      <c r="A203" s="14">
        <v>190</v>
      </c>
      <c r="B203" s="15">
        <v>43557</v>
      </c>
      <c r="C203" s="14" t="s">
        <v>4</v>
      </c>
      <c r="D203" s="62" t="s">
        <v>1003</v>
      </c>
      <c r="E203" s="85" t="s">
        <v>1578</v>
      </c>
      <c r="F203" s="72">
        <v>43571</v>
      </c>
      <c r="G203" s="21" t="s">
        <v>1513</v>
      </c>
      <c r="H203" s="14" t="s">
        <v>829</v>
      </c>
      <c r="I203" s="14" t="s">
        <v>1326</v>
      </c>
      <c r="J203" s="14" t="s">
        <v>875</v>
      </c>
      <c r="K203" s="17" t="s">
        <v>1514</v>
      </c>
      <c r="L203" s="17" t="s">
        <v>1492</v>
      </c>
      <c r="M203" s="17" t="s">
        <v>1515</v>
      </c>
      <c r="N203" s="85" t="s">
        <v>1003</v>
      </c>
    </row>
    <row r="204" spans="1:14" ht="26.4" hidden="1">
      <c r="A204" s="14">
        <v>191</v>
      </c>
      <c r="B204" s="15">
        <v>43557</v>
      </c>
      <c r="C204" s="14" t="s">
        <v>4</v>
      </c>
      <c r="D204" s="62" t="s">
        <v>1002</v>
      </c>
      <c r="E204" s="85" t="s">
        <v>394</v>
      </c>
      <c r="F204" s="72">
        <v>43571</v>
      </c>
      <c r="G204" s="21" t="s">
        <v>1579</v>
      </c>
      <c r="H204" s="14" t="s">
        <v>1011</v>
      </c>
      <c r="I204" s="14" t="s">
        <v>853</v>
      </c>
      <c r="J204" s="14" t="s">
        <v>853</v>
      </c>
      <c r="K204" s="17"/>
      <c r="L204" s="17" t="s">
        <v>1563</v>
      </c>
      <c r="M204" s="17" t="s">
        <v>1580</v>
      </c>
      <c r="N204" s="85" t="s">
        <v>1002</v>
      </c>
    </row>
    <row r="205" spans="1:14" ht="52.8">
      <c r="A205" s="14">
        <v>192</v>
      </c>
      <c r="B205" s="15">
        <v>43557</v>
      </c>
      <c r="C205" s="14" t="s">
        <v>4</v>
      </c>
      <c r="D205" s="62" t="s">
        <v>15</v>
      </c>
      <c r="E205" s="85" t="s">
        <v>827</v>
      </c>
      <c r="F205" s="72">
        <v>43567</v>
      </c>
      <c r="G205" s="21" t="s">
        <v>1575</v>
      </c>
      <c r="H205" s="14" t="s">
        <v>829</v>
      </c>
      <c r="I205" s="14" t="s">
        <v>548</v>
      </c>
      <c r="J205" s="14" t="s">
        <v>1097</v>
      </c>
      <c r="K205" s="17" t="s">
        <v>1576</v>
      </c>
      <c r="L205" s="17" t="s">
        <v>1521</v>
      </c>
      <c r="M205" s="17" t="s">
        <v>1577</v>
      </c>
      <c r="N205" s="85" t="s">
        <v>15</v>
      </c>
    </row>
    <row r="206" spans="1:14" ht="26.4">
      <c r="A206" s="14">
        <v>193</v>
      </c>
      <c r="B206" s="15">
        <v>43557</v>
      </c>
      <c r="C206" s="14" t="s">
        <v>4</v>
      </c>
      <c r="D206" s="62" t="s">
        <v>1002</v>
      </c>
      <c r="E206" s="85" t="s">
        <v>1581</v>
      </c>
      <c r="F206" s="72">
        <v>43571</v>
      </c>
      <c r="G206" s="55" t="s">
        <v>1582</v>
      </c>
      <c r="H206" s="14" t="s">
        <v>829</v>
      </c>
      <c r="I206" s="14" t="s">
        <v>182</v>
      </c>
      <c r="J206" s="14" t="s">
        <v>1073</v>
      </c>
      <c r="K206" s="17" t="s">
        <v>1583</v>
      </c>
      <c r="L206" s="17" t="s">
        <v>1584</v>
      </c>
      <c r="M206" s="17" t="s">
        <v>1585</v>
      </c>
      <c r="N206" s="85" t="s">
        <v>1002</v>
      </c>
    </row>
    <row r="207" spans="1:14" ht="26.4">
      <c r="A207" s="14">
        <v>194</v>
      </c>
      <c r="B207" s="15">
        <v>43557</v>
      </c>
      <c r="C207" s="14" t="s">
        <v>4</v>
      </c>
      <c r="D207" s="62" t="s">
        <v>5</v>
      </c>
      <c r="E207" s="85" t="s">
        <v>1586</v>
      </c>
      <c r="F207" s="72">
        <v>43571</v>
      </c>
      <c r="G207" s="21" t="s">
        <v>1587</v>
      </c>
      <c r="H207" s="14" t="s">
        <v>829</v>
      </c>
      <c r="I207" s="14" t="s">
        <v>1588</v>
      </c>
      <c r="J207" s="14" t="s">
        <v>865</v>
      </c>
      <c r="K207" s="17"/>
      <c r="L207" s="17"/>
      <c r="M207" s="17"/>
      <c r="N207" s="85" t="s">
        <v>5</v>
      </c>
    </row>
    <row r="208" spans="1:14" ht="39.6">
      <c r="A208" s="14">
        <v>195</v>
      </c>
      <c r="B208" s="15">
        <v>43557</v>
      </c>
      <c r="C208" s="14" t="s">
        <v>4</v>
      </c>
      <c r="D208" s="62" t="s">
        <v>1003</v>
      </c>
      <c r="E208" s="85" t="s">
        <v>1589</v>
      </c>
      <c r="F208" s="72">
        <v>43571</v>
      </c>
      <c r="G208" s="21" t="s">
        <v>1590</v>
      </c>
      <c r="H208" s="14" t="s">
        <v>829</v>
      </c>
      <c r="I208" s="14" t="s">
        <v>1056</v>
      </c>
      <c r="J208" s="14" t="s">
        <v>964</v>
      </c>
      <c r="K208" s="17" t="s">
        <v>1591</v>
      </c>
      <c r="L208" s="17" t="s">
        <v>1559</v>
      </c>
      <c r="M208" s="17" t="s">
        <v>1592</v>
      </c>
      <c r="N208" s="85" t="s">
        <v>1003</v>
      </c>
    </row>
    <row r="209" spans="1:14" ht="26.4">
      <c r="A209" s="14">
        <v>196</v>
      </c>
      <c r="B209" s="15">
        <v>43557</v>
      </c>
      <c r="C209" s="14" t="s">
        <v>4</v>
      </c>
      <c r="D209" s="62" t="s">
        <v>10</v>
      </c>
      <c r="E209" s="85" t="s">
        <v>1593</v>
      </c>
      <c r="F209" s="72">
        <v>43571</v>
      </c>
      <c r="G209" s="21" t="s">
        <v>1594</v>
      </c>
      <c r="H209" s="14" t="s">
        <v>1013</v>
      </c>
      <c r="I209" s="14" t="s">
        <v>1595</v>
      </c>
      <c r="J209" s="14" t="s">
        <v>121</v>
      </c>
      <c r="K209" s="17"/>
      <c r="L209" s="17"/>
      <c r="M209" s="17"/>
      <c r="N209" s="85" t="s">
        <v>10</v>
      </c>
    </row>
    <row r="210" spans="1:14">
      <c r="A210" s="14">
        <v>197</v>
      </c>
      <c r="B210" s="15">
        <v>43558</v>
      </c>
      <c r="C210" s="14" t="s">
        <v>4</v>
      </c>
      <c r="D210" s="62" t="s">
        <v>1002</v>
      </c>
      <c r="E210" s="85" t="s">
        <v>329</v>
      </c>
      <c r="F210" s="72">
        <v>43572</v>
      </c>
      <c r="G210" s="21" t="s">
        <v>1596</v>
      </c>
      <c r="H210" s="14" t="s">
        <v>1013</v>
      </c>
      <c r="I210" s="14" t="s">
        <v>249</v>
      </c>
      <c r="J210" s="14" t="s">
        <v>1202</v>
      </c>
      <c r="K210" s="17" t="s">
        <v>1597</v>
      </c>
      <c r="L210" s="17" t="s">
        <v>1584</v>
      </c>
      <c r="M210" s="53" t="s">
        <v>1598</v>
      </c>
      <c r="N210" s="85" t="s">
        <v>1002</v>
      </c>
    </row>
    <row r="211" spans="1:14" ht="26.4">
      <c r="A211" s="14">
        <v>198</v>
      </c>
      <c r="B211" s="15">
        <v>43558</v>
      </c>
      <c r="C211" s="14" t="s">
        <v>4</v>
      </c>
      <c r="D211" s="62" t="s">
        <v>15</v>
      </c>
      <c r="E211" s="85" t="s">
        <v>1599</v>
      </c>
      <c r="F211" s="72">
        <v>43572</v>
      </c>
      <c r="G211" s="21" t="s">
        <v>1600</v>
      </c>
      <c r="H211" s="14" t="s">
        <v>1013</v>
      </c>
      <c r="I211" s="14" t="s">
        <v>1601</v>
      </c>
      <c r="J211" s="14" t="s">
        <v>865</v>
      </c>
      <c r="K211" s="17" t="s">
        <v>1602</v>
      </c>
      <c r="L211" s="17" t="s">
        <v>1603</v>
      </c>
      <c r="M211" s="17" t="s">
        <v>1604</v>
      </c>
      <c r="N211" s="85" t="s">
        <v>15</v>
      </c>
    </row>
    <row r="212" spans="1:14" ht="26.4">
      <c r="A212" s="14">
        <v>199</v>
      </c>
      <c r="B212" s="15">
        <v>43558</v>
      </c>
      <c r="C212" s="14" t="s">
        <v>4</v>
      </c>
      <c r="D212" s="62" t="s">
        <v>1003</v>
      </c>
      <c r="E212" s="85" t="s">
        <v>1605</v>
      </c>
      <c r="F212" s="72">
        <v>43572</v>
      </c>
      <c r="G212" s="21" t="s">
        <v>1606</v>
      </c>
      <c r="H212" s="14" t="s">
        <v>829</v>
      </c>
      <c r="I212" s="14" t="s">
        <v>1607</v>
      </c>
      <c r="J212" s="14" t="s">
        <v>1608</v>
      </c>
      <c r="K212" s="17" t="s">
        <v>1609</v>
      </c>
      <c r="L212" s="17" t="s">
        <v>1584</v>
      </c>
      <c r="M212" s="17" t="s">
        <v>1610</v>
      </c>
      <c r="N212" s="85" t="s">
        <v>1003</v>
      </c>
    </row>
    <row r="213" spans="1:14" ht="26.4">
      <c r="A213" s="14">
        <v>200</v>
      </c>
      <c r="B213" s="15">
        <v>43558</v>
      </c>
      <c r="C213" s="14" t="s">
        <v>4</v>
      </c>
      <c r="D213" s="62" t="s">
        <v>10</v>
      </c>
      <c r="E213" s="85" t="s">
        <v>1565</v>
      </c>
      <c r="F213" s="72">
        <v>43572</v>
      </c>
      <c r="G213" s="21" t="s">
        <v>1611</v>
      </c>
      <c r="H213" s="14" t="s">
        <v>829</v>
      </c>
      <c r="I213" s="14" t="s">
        <v>1612</v>
      </c>
      <c r="J213" s="14" t="s">
        <v>922</v>
      </c>
      <c r="K213" s="17"/>
      <c r="L213" s="17"/>
      <c r="M213" s="17"/>
      <c r="N213" s="85" t="s">
        <v>10</v>
      </c>
    </row>
    <row r="214" spans="1:14" ht="26.4">
      <c r="A214" s="14">
        <v>201</v>
      </c>
      <c r="B214" s="15">
        <v>43558</v>
      </c>
      <c r="C214" s="14" t="s">
        <v>4</v>
      </c>
      <c r="D214" s="62" t="s">
        <v>1002</v>
      </c>
      <c r="E214" s="85" t="s">
        <v>394</v>
      </c>
      <c r="F214" s="72">
        <v>43572</v>
      </c>
      <c r="G214" s="21" t="s">
        <v>1613</v>
      </c>
      <c r="H214" s="14" t="s">
        <v>1013</v>
      </c>
      <c r="I214" s="14" t="s">
        <v>1228</v>
      </c>
      <c r="J214" s="14" t="s">
        <v>1064</v>
      </c>
      <c r="K214" s="17" t="s">
        <v>1614</v>
      </c>
      <c r="L214" s="17" t="s">
        <v>1584</v>
      </c>
      <c r="M214" s="17" t="s">
        <v>1615</v>
      </c>
      <c r="N214" s="85" t="s">
        <v>1002</v>
      </c>
    </row>
    <row r="215" spans="1:14" s="56" customFormat="1" ht="26.4">
      <c r="A215" s="14">
        <v>202</v>
      </c>
      <c r="B215" s="15">
        <v>43558</v>
      </c>
      <c r="C215" s="14" t="s">
        <v>4</v>
      </c>
      <c r="D215" s="62" t="s">
        <v>5</v>
      </c>
      <c r="E215" s="85" t="s">
        <v>1616</v>
      </c>
      <c r="F215" s="72">
        <v>43572</v>
      </c>
      <c r="G215" s="21" t="s">
        <v>161</v>
      </c>
      <c r="H215" s="14" t="s">
        <v>829</v>
      </c>
      <c r="I215" s="14" t="s">
        <v>1612</v>
      </c>
      <c r="J215" s="14" t="s">
        <v>922</v>
      </c>
      <c r="K215" s="17"/>
      <c r="L215" s="17"/>
      <c r="M215" s="17"/>
      <c r="N215" s="85" t="s">
        <v>5</v>
      </c>
    </row>
    <row r="216" spans="1:14" ht="26.4">
      <c r="A216" s="14">
        <v>203</v>
      </c>
      <c r="B216" s="15">
        <v>43558</v>
      </c>
      <c r="C216" s="14" t="s">
        <v>4</v>
      </c>
      <c r="D216" s="62" t="s">
        <v>10</v>
      </c>
      <c r="E216" s="85" t="s">
        <v>436</v>
      </c>
      <c r="F216" s="72">
        <v>43572</v>
      </c>
      <c r="G216" s="21" t="s">
        <v>1611</v>
      </c>
      <c r="H216" s="14" t="s">
        <v>829</v>
      </c>
      <c r="I216" s="14" t="s">
        <v>1612</v>
      </c>
      <c r="J216" s="14" t="s">
        <v>922</v>
      </c>
      <c r="K216" s="17"/>
      <c r="L216" s="17"/>
      <c r="M216" s="17"/>
      <c r="N216" s="85" t="s">
        <v>10</v>
      </c>
    </row>
    <row r="217" spans="1:14" ht="26.4" hidden="1">
      <c r="A217" s="14">
        <v>204</v>
      </c>
      <c r="B217" s="15">
        <v>43559</v>
      </c>
      <c r="C217" s="14" t="s">
        <v>4</v>
      </c>
      <c r="D217" s="62" t="s">
        <v>15</v>
      </c>
      <c r="E217" s="85" t="s">
        <v>1131</v>
      </c>
      <c r="F217" s="72">
        <v>43573</v>
      </c>
      <c r="G217" s="21" t="s">
        <v>1132</v>
      </c>
      <c r="H217" s="14" t="s">
        <v>1011</v>
      </c>
      <c r="I217" s="14" t="s">
        <v>1617</v>
      </c>
      <c r="J217" s="14" t="s">
        <v>1097</v>
      </c>
      <c r="K217" s="17" t="s">
        <v>1469</v>
      </c>
      <c r="L217" s="17" t="s">
        <v>1453</v>
      </c>
      <c r="M217" s="17" t="s">
        <v>1618</v>
      </c>
      <c r="N217" s="85" t="s">
        <v>15</v>
      </c>
    </row>
    <row r="218" spans="1:14" ht="52.8">
      <c r="A218" s="14">
        <v>205</v>
      </c>
      <c r="B218" s="15">
        <v>43559</v>
      </c>
      <c r="C218" s="14" t="s">
        <v>4</v>
      </c>
      <c r="D218" s="62" t="s">
        <v>1003</v>
      </c>
      <c r="E218" s="11" t="s">
        <v>1619</v>
      </c>
      <c r="F218" s="72">
        <v>43573</v>
      </c>
      <c r="G218" s="21" t="s">
        <v>1620</v>
      </c>
      <c r="H218" s="14" t="s">
        <v>829</v>
      </c>
      <c r="I218" s="14" t="s">
        <v>1621</v>
      </c>
      <c r="J218" s="14" t="s">
        <v>907</v>
      </c>
      <c r="K218" s="17" t="s">
        <v>1622</v>
      </c>
      <c r="L218" s="17" t="s">
        <v>1584</v>
      </c>
      <c r="M218" s="17" t="s">
        <v>1623</v>
      </c>
      <c r="N218" s="85" t="s">
        <v>1003</v>
      </c>
    </row>
    <row r="219" spans="1:14" ht="26.4">
      <c r="A219" s="14">
        <v>206</v>
      </c>
      <c r="B219" s="15">
        <v>43559</v>
      </c>
      <c r="C219" s="14" t="s">
        <v>4</v>
      </c>
      <c r="D219" s="62" t="s">
        <v>15</v>
      </c>
      <c r="E219" s="61" t="s">
        <v>1624</v>
      </c>
      <c r="F219" s="72">
        <v>43573</v>
      </c>
      <c r="G219" s="21" t="s">
        <v>1625</v>
      </c>
      <c r="H219" s="14" t="s">
        <v>829</v>
      </c>
      <c r="I219" s="14" t="s">
        <v>1626</v>
      </c>
      <c r="J219" s="14" t="s">
        <v>1627</v>
      </c>
      <c r="K219" s="17" t="s">
        <v>1628</v>
      </c>
      <c r="L219" s="17" t="s">
        <v>1584</v>
      </c>
      <c r="M219" s="17" t="s">
        <v>1629</v>
      </c>
      <c r="N219" s="85" t="s">
        <v>15</v>
      </c>
    </row>
    <row r="220" spans="1:14" ht="39.6">
      <c r="A220" s="14">
        <v>207</v>
      </c>
      <c r="B220" s="15">
        <v>43559</v>
      </c>
      <c r="C220" s="14" t="s">
        <v>4</v>
      </c>
      <c r="D220" s="62" t="s">
        <v>1003</v>
      </c>
      <c r="E220" s="61" t="s">
        <v>1630</v>
      </c>
      <c r="F220" s="72">
        <v>43573</v>
      </c>
      <c r="G220" s="21" t="s">
        <v>1631</v>
      </c>
      <c r="H220" s="14" t="s">
        <v>1013</v>
      </c>
      <c r="I220" s="14" t="s">
        <v>1632</v>
      </c>
      <c r="J220" s="14" t="s">
        <v>432</v>
      </c>
      <c r="K220" s="17" t="s">
        <v>1633</v>
      </c>
      <c r="L220" s="17" t="s">
        <v>1634</v>
      </c>
      <c r="M220" s="17" t="s">
        <v>1635</v>
      </c>
      <c r="N220" s="85" t="s">
        <v>1003</v>
      </c>
    </row>
    <row r="221" spans="1:14" ht="39.6">
      <c r="A221" s="14">
        <v>208</v>
      </c>
      <c r="B221" s="15">
        <v>43559</v>
      </c>
      <c r="C221" s="14" t="s">
        <v>4</v>
      </c>
      <c r="D221" s="62" t="s">
        <v>1003</v>
      </c>
      <c r="E221" s="61" t="s">
        <v>1636</v>
      </c>
      <c r="F221" s="72">
        <v>43573</v>
      </c>
      <c r="G221" s="21" t="s">
        <v>1637</v>
      </c>
      <c r="H221" s="14" t="s">
        <v>1013</v>
      </c>
      <c r="I221" s="14" t="s">
        <v>1056</v>
      </c>
      <c r="J221" s="14" t="s">
        <v>964</v>
      </c>
      <c r="K221" s="17" t="s">
        <v>1638</v>
      </c>
      <c r="L221" s="17" t="s">
        <v>1584</v>
      </c>
      <c r="M221" s="17" t="s">
        <v>1639</v>
      </c>
      <c r="N221" s="85" t="s">
        <v>1003</v>
      </c>
    </row>
    <row r="222" spans="1:14">
      <c r="A222" s="14">
        <v>209</v>
      </c>
      <c r="B222" s="15">
        <v>43559</v>
      </c>
      <c r="C222" s="14" t="s">
        <v>4</v>
      </c>
      <c r="D222" s="62" t="s">
        <v>1003</v>
      </c>
      <c r="E222" s="61" t="s">
        <v>1640</v>
      </c>
      <c r="F222" s="72">
        <v>43573</v>
      </c>
      <c r="G222" s="21" t="s">
        <v>1641</v>
      </c>
      <c r="H222" s="14" t="s">
        <v>1013</v>
      </c>
      <c r="I222" s="14" t="s">
        <v>1632</v>
      </c>
      <c r="J222" s="14" t="s">
        <v>432</v>
      </c>
      <c r="K222" s="17" t="s">
        <v>1633</v>
      </c>
      <c r="L222" s="17" t="s">
        <v>1634</v>
      </c>
      <c r="M222" s="17" t="s">
        <v>1635</v>
      </c>
      <c r="N222" s="85" t="s">
        <v>1003</v>
      </c>
    </row>
    <row r="223" spans="1:14">
      <c r="A223" s="14">
        <v>210</v>
      </c>
      <c r="B223" s="15">
        <v>43560</v>
      </c>
      <c r="C223" s="14" t="s">
        <v>4</v>
      </c>
      <c r="D223" s="62" t="s">
        <v>1003</v>
      </c>
      <c r="E223" s="61" t="s">
        <v>1642</v>
      </c>
      <c r="F223" s="72">
        <v>43574</v>
      </c>
      <c r="G223" s="21" t="s">
        <v>1641</v>
      </c>
      <c r="H223" s="14" t="s">
        <v>1013</v>
      </c>
      <c r="I223" s="14" t="s">
        <v>1632</v>
      </c>
      <c r="J223" s="14" t="s">
        <v>432</v>
      </c>
      <c r="K223" s="17" t="s">
        <v>1643</v>
      </c>
      <c r="L223" s="17" t="s">
        <v>1634</v>
      </c>
      <c r="M223" s="17" t="s">
        <v>1635</v>
      </c>
      <c r="N223" s="85" t="s">
        <v>1003</v>
      </c>
    </row>
    <row r="224" spans="1:14" ht="26.4">
      <c r="A224" s="14">
        <v>211</v>
      </c>
      <c r="B224" s="15">
        <v>43560</v>
      </c>
      <c r="C224" s="14" t="s">
        <v>4</v>
      </c>
      <c r="D224" s="62" t="s">
        <v>5</v>
      </c>
      <c r="E224" s="61" t="s">
        <v>180</v>
      </c>
      <c r="F224" s="72">
        <v>43574</v>
      </c>
      <c r="G224" s="21" t="s">
        <v>1644</v>
      </c>
      <c r="H224" s="14" t="s">
        <v>829</v>
      </c>
      <c r="I224" s="14" t="s">
        <v>787</v>
      </c>
      <c r="J224" s="14" t="s">
        <v>121</v>
      </c>
      <c r="K224" s="17"/>
      <c r="L224" s="17"/>
      <c r="M224" s="17"/>
      <c r="N224" s="85" t="s">
        <v>5</v>
      </c>
    </row>
    <row r="225" spans="1:14" ht="26.4">
      <c r="A225" s="14">
        <v>212</v>
      </c>
      <c r="B225" s="15">
        <v>43560</v>
      </c>
      <c r="C225" s="14" t="s">
        <v>4</v>
      </c>
      <c r="D225" s="62" t="s">
        <v>1002</v>
      </c>
      <c r="E225" s="61" t="s">
        <v>1645</v>
      </c>
      <c r="F225" s="72">
        <v>43574</v>
      </c>
      <c r="G225" s="21" t="s">
        <v>1613</v>
      </c>
      <c r="H225" s="14" t="s">
        <v>1013</v>
      </c>
      <c r="I225" s="14" t="s">
        <v>1228</v>
      </c>
      <c r="J225" s="14" t="s">
        <v>1064</v>
      </c>
      <c r="K225" s="17" t="s">
        <v>1614</v>
      </c>
      <c r="L225" s="17" t="s">
        <v>1584</v>
      </c>
      <c r="M225" s="17" t="s">
        <v>1615</v>
      </c>
      <c r="N225" s="85" t="s">
        <v>1002</v>
      </c>
    </row>
    <row r="226" spans="1:14">
      <c r="A226" s="14">
        <v>213</v>
      </c>
      <c r="B226" s="15">
        <v>43563</v>
      </c>
      <c r="C226" s="14" t="s">
        <v>4</v>
      </c>
      <c r="D226" s="62" t="s">
        <v>1003</v>
      </c>
      <c r="E226" s="85" t="s">
        <v>1646</v>
      </c>
      <c r="F226" s="72">
        <v>43577</v>
      </c>
      <c r="G226" s="21" t="s">
        <v>1641</v>
      </c>
      <c r="H226" s="14" t="s">
        <v>1013</v>
      </c>
      <c r="I226" s="14" t="s">
        <v>1632</v>
      </c>
      <c r="J226" s="14" t="s">
        <v>432</v>
      </c>
      <c r="K226" s="17" t="s">
        <v>1647</v>
      </c>
      <c r="L226" s="53" t="s">
        <v>1634</v>
      </c>
      <c r="M226" s="53" t="s">
        <v>1635</v>
      </c>
      <c r="N226" s="85" t="s">
        <v>1003</v>
      </c>
    </row>
    <row r="227" spans="1:14" ht="26.4">
      <c r="A227" s="14">
        <v>214</v>
      </c>
      <c r="B227" s="15">
        <v>43563</v>
      </c>
      <c r="C227" s="14" t="s">
        <v>4</v>
      </c>
      <c r="D227" s="62" t="s">
        <v>10</v>
      </c>
      <c r="E227" s="85" t="s">
        <v>1648</v>
      </c>
      <c r="F227" s="72">
        <v>43577</v>
      </c>
      <c r="G227" s="21" t="s">
        <v>1649</v>
      </c>
      <c r="H227" s="14" t="s">
        <v>1013</v>
      </c>
      <c r="I227" s="14" t="s">
        <v>183</v>
      </c>
      <c r="J227" s="14" t="s">
        <v>121</v>
      </c>
      <c r="K227" s="17"/>
      <c r="L227" s="17"/>
      <c r="M227" s="17"/>
      <c r="N227" s="85" t="s">
        <v>10</v>
      </c>
    </row>
    <row r="228" spans="1:14" ht="26.4">
      <c r="A228" s="14">
        <v>215</v>
      </c>
      <c r="B228" s="15">
        <v>43563</v>
      </c>
      <c r="C228" s="14" t="s">
        <v>4</v>
      </c>
      <c r="D228" s="62" t="s">
        <v>10</v>
      </c>
      <c r="E228" s="11" t="s">
        <v>768</v>
      </c>
      <c r="F228" s="72">
        <v>43577</v>
      </c>
      <c r="G228" s="21" t="s">
        <v>1650</v>
      </c>
      <c r="H228" s="14" t="s">
        <v>829</v>
      </c>
      <c r="I228" s="14" t="s">
        <v>235</v>
      </c>
      <c r="J228" s="14" t="s">
        <v>922</v>
      </c>
      <c r="K228" s="17"/>
      <c r="L228" s="17"/>
      <c r="M228" s="17"/>
      <c r="N228" s="85" t="s">
        <v>10</v>
      </c>
    </row>
    <row r="229" spans="1:14" ht="39.6" hidden="1">
      <c r="A229" s="14">
        <v>216</v>
      </c>
      <c r="B229" s="15">
        <v>43563</v>
      </c>
      <c r="C229" s="14" t="s">
        <v>4</v>
      </c>
      <c r="D229" s="62" t="s">
        <v>15</v>
      </c>
      <c r="E229" s="85" t="s">
        <v>1651</v>
      </c>
      <c r="F229" s="72">
        <v>43577</v>
      </c>
      <c r="G229" s="21" t="s">
        <v>1652</v>
      </c>
      <c r="H229" s="14" t="s">
        <v>1009</v>
      </c>
      <c r="I229" s="14" t="s">
        <v>1267</v>
      </c>
      <c r="J229" s="14" t="s">
        <v>1097</v>
      </c>
      <c r="K229" s="17"/>
      <c r="L229" s="17" t="s">
        <v>1502</v>
      </c>
      <c r="M229" s="17" t="s">
        <v>1653</v>
      </c>
      <c r="N229" s="85" t="s">
        <v>15</v>
      </c>
    </row>
    <row r="230" spans="1:14" ht="26.4">
      <c r="A230" s="14">
        <v>217</v>
      </c>
      <c r="B230" s="15">
        <v>43563</v>
      </c>
      <c r="C230" s="14" t="s">
        <v>4</v>
      </c>
      <c r="D230" s="62" t="s">
        <v>1002</v>
      </c>
      <c r="E230" s="85" t="s">
        <v>454</v>
      </c>
      <c r="F230" s="72">
        <v>43577</v>
      </c>
      <c r="G230" s="21" t="s">
        <v>547</v>
      </c>
      <c r="H230" s="14" t="s">
        <v>1013</v>
      </c>
      <c r="I230" s="14" t="s">
        <v>1116</v>
      </c>
      <c r="J230" s="14" t="s">
        <v>1097</v>
      </c>
      <c r="K230" s="17" t="s">
        <v>1654</v>
      </c>
      <c r="L230" s="17" t="s">
        <v>1655</v>
      </c>
      <c r="M230" s="17" t="s">
        <v>1656</v>
      </c>
      <c r="N230" s="85" t="s">
        <v>1002</v>
      </c>
    </row>
    <row r="231" spans="1:14" ht="26.4">
      <c r="A231" s="14">
        <v>218</v>
      </c>
      <c r="B231" s="15">
        <v>43563</v>
      </c>
      <c r="C231" s="14" t="s">
        <v>4</v>
      </c>
      <c r="D231" s="62" t="s">
        <v>1002</v>
      </c>
      <c r="E231" s="85" t="s">
        <v>1399</v>
      </c>
      <c r="F231" s="72">
        <v>43577</v>
      </c>
      <c r="G231" s="21" t="s">
        <v>1657</v>
      </c>
      <c r="H231" s="14" t="s">
        <v>1013</v>
      </c>
      <c r="I231" s="14" t="s">
        <v>249</v>
      </c>
      <c r="J231" s="14" t="s">
        <v>1202</v>
      </c>
      <c r="K231" s="17" t="s">
        <v>1658</v>
      </c>
      <c r="L231" s="17" t="s">
        <v>1659</v>
      </c>
      <c r="M231" s="17" t="s">
        <v>1660</v>
      </c>
      <c r="N231" s="85" t="s">
        <v>1002</v>
      </c>
    </row>
    <row r="232" spans="1:14" ht="26.4">
      <c r="A232" s="14">
        <v>219</v>
      </c>
      <c r="B232" s="15">
        <v>43563</v>
      </c>
      <c r="C232" s="14" t="s">
        <v>4</v>
      </c>
      <c r="D232" s="62" t="s">
        <v>5</v>
      </c>
      <c r="E232" s="85" t="s">
        <v>779</v>
      </c>
      <c r="F232" s="72">
        <v>43577</v>
      </c>
      <c r="G232" s="21" t="s">
        <v>1661</v>
      </c>
      <c r="H232" s="14" t="s">
        <v>829</v>
      </c>
      <c r="I232" s="14" t="s">
        <v>1662</v>
      </c>
      <c r="J232" s="14" t="s">
        <v>964</v>
      </c>
      <c r="K232" s="17"/>
      <c r="L232" s="17"/>
      <c r="M232" s="17"/>
      <c r="N232" s="85" t="s">
        <v>5</v>
      </c>
    </row>
    <row r="233" spans="1:14" ht="39.6">
      <c r="A233" s="14">
        <v>220</v>
      </c>
      <c r="B233" s="15">
        <v>43564</v>
      </c>
      <c r="C233" s="14" t="s">
        <v>4</v>
      </c>
      <c r="D233" s="62" t="s">
        <v>15</v>
      </c>
      <c r="E233" s="61" t="s">
        <v>1663</v>
      </c>
      <c r="F233" s="72">
        <v>43578</v>
      </c>
      <c r="G233" s="13" t="s">
        <v>1644</v>
      </c>
      <c r="H233" s="14" t="s">
        <v>1013</v>
      </c>
      <c r="I233" s="14" t="s">
        <v>1451</v>
      </c>
      <c r="J233" s="14" t="s">
        <v>964</v>
      </c>
      <c r="K233" s="17" t="s">
        <v>1664</v>
      </c>
      <c r="L233" s="17" t="s">
        <v>1665</v>
      </c>
      <c r="M233" s="17" t="s">
        <v>1666</v>
      </c>
      <c r="N233" s="85" t="s">
        <v>15</v>
      </c>
    </row>
    <row r="234" spans="1:14" ht="26.4">
      <c r="A234" s="14">
        <v>221</v>
      </c>
      <c r="B234" s="15">
        <v>43564</v>
      </c>
      <c r="C234" s="14" t="s">
        <v>4</v>
      </c>
      <c r="D234" s="62" t="s">
        <v>1002</v>
      </c>
      <c r="E234" s="61" t="s">
        <v>1667</v>
      </c>
      <c r="F234" s="72">
        <v>43578</v>
      </c>
      <c r="G234" s="21" t="s">
        <v>1668</v>
      </c>
      <c r="H234" s="14" t="s">
        <v>1013</v>
      </c>
      <c r="I234" s="14" t="s">
        <v>275</v>
      </c>
      <c r="J234" s="14" t="s">
        <v>121</v>
      </c>
      <c r="K234" s="17" t="s">
        <v>1669</v>
      </c>
      <c r="L234" s="53" t="s">
        <v>1670</v>
      </c>
      <c r="M234" s="53" t="s">
        <v>1671</v>
      </c>
      <c r="N234" s="85" t="s">
        <v>1002</v>
      </c>
    </row>
    <row r="235" spans="1:14" ht="39.6" hidden="1">
      <c r="A235" s="14">
        <v>222</v>
      </c>
      <c r="B235" s="15">
        <v>43564</v>
      </c>
      <c r="C235" s="14" t="s">
        <v>4</v>
      </c>
      <c r="D235" s="62" t="s">
        <v>1002</v>
      </c>
      <c r="E235" s="61" t="s">
        <v>1463</v>
      </c>
      <c r="F235" s="72">
        <v>43578</v>
      </c>
      <c r="G235" s="21" t="s">
        <v>1464</v>
      </c>
      <c r="H235" s="14" t="s">
        <v>1010</v>
      </c>
      <c r="I235" s="14" t="s">
        <v>1465</v>
      </c>
      <c r="J235" s="14" t="s">
        <v>1466</v>
      </c>
      <c r="K235" s="17"/>
      <c r="L235" s="53" t="s">
        <v>1559</v>
      </c>
      <c r="M235" s="53" t="s">
        <v>1672</v>
      </c>
      <c r="N235" s="85" t="s">
        <v>1002</v>
      </c>
    </row>
    <row r="236" spans="1:14" ht="39.6">
      <c r="A236" s="14">
        <v>223</v>
      </c>
      <c r="B236" s="15">
        <v>43564</v>
      </c>
      <c r="C236" s="14" t="s">
        <v>4</v>
      </c>
      <c r="D236" s="62" t="s">
        <v>1003</v>
      </c>
      <c r="E236" s="61" t="s">
        <v>1673</v>
      </c>
      <c r="F236" s="72">
        <v>43578</v>
      </c>
      <c r="G236" s="21" t="s">
        <v>1674</v>
      </c>
      <c r="H236" s="14" t="s">
        <v>829</v>
      </c>
      <c r="I236" s="14" t="s">
        <v>183</v>
      </c>
      <c r="J236" s="14" t="s">
        <v>121</v>
      </c>
      <c r="K236" s="17" t="s">
        <v>1675</v>
      </c>
      <c r="L236" s="17" t="s">
        <v>1659</v>
      </c>
      <c r="M236" s="17" t="s">
        <v>1676</v>
      </c>
      <c r="N236" s="85" t="s">
        <v>1003</v>
      </c>
    </row>
    <row r="237" spans="1:14" ht="26.4" hidden="1">
      <c r="A237" s="14">
        <v>224</v>
      </c>
      <c r="B237" s="15">
        <v>43564</v>
      </c>
      <c r="C237" s="14" t="s">
        <v>4</v>
      </c>
      <c r="D237" s="62" t="s">
        <v>1002</v>
      </c>
      <c r="E237" s="61" t="s">
        <v>317</v>
      </c>
      <c r="F237" s="72">
        <v>43578</v>
      </c>
      <c r="G237" s="21" t="s">
        <v>1677</v>
      </c>
      <c r="H237" s="14" t="s">
        <v>1001</v>
      </c>
      <c r="I237" s="14" t="s">
        <v>1678</v>
      </c>
      <c r="J237" s="14" t="s">
        <v>1202</v>
      </c>
      <c r="K237" s="17"/>
      <c r="L237" s="17"/>
      <c r="M237" s="17"/>
      <c r="N237" s="85" t="s">
        <v>1002</v>
      </c>
    </row>
    <row r="238" spans="1:14" ht="26.4" hidden="1">
      <c r="A238" s="14">
        <v>225</v>
      </c>
      <c r="B238" s="15">
        <v>43565</v>
      </c>
      <c r="C238" s="14" t="s">
        <v>4</v>
      </c>
      <c r="D238" s="62" t="s">
        <v>1002</v>
      </c>
      <c r="E238" s="11" t="s">
        <v>1322</v>
      </c>
      <c r="F238" s="72">
        <v>43579</v>
      </c>
      <c r="G238" s="21" t="s">
        <v>1323</v>
      </c>
      <c r="H238" s="14" t="s">
        <v>1010</v>
      </c>
      <c r="I238" s="14" t="s">
        <v>1228</v>
      </c>
      <c r="J238" s="14" t="s">
        <v>1064</v>
      </c>
      <c r="K238" s="17"/>
      <c r="L238" s="17"/>
      <c r="M238" s="17"/>
      <c r="N238" s="85" t="s">
        <v>1002</v>
      </c>
    </row>
    <row r="239" spans="1:14" ht="26.4">
      <c r="A239" s="14">
        <v>226</v>
      </c>
      <c r="B239" s="15">
        <v>43565</v>
      </c>
      <c r="C239" s="14" t="s">
        <v>4</v>
      </c>
      <c r="D239" s="62" t="s">
        <v>1002</v>
      </c>
      <c r="E239" s="85" t="s">
        <v>1410</v>
      </c>
      <c r="F239" s="72">
        <v>43579</v>
      </c>
      <c r="G239" s="16" t="s">
        <v>1679</v>
      </c>
      <c r="H239" s="14" t="s">
        <v>829</v>
      </c>
      <c r="I239" s="14" t="s">
        <v>1384</v>
      </c>
      <c r="J239" s="14" t="s">
        <v>964</v>
      </c>
      <c r="K239" s="17" t="s">
        <v>1680</v>
      </c>
      <c r="L239" s="53" t="s">
        <v>1521</v>
      </c>
      <c r="M239" s="53" t="s">
        <v>1681</v>
      </c>
      <c r="N239" s="85" t="s">
        <v>1002</v>
      </c>
    </row>
    <row r="240" spans="1:14" ht="52.8">
      <c r="A240" s="14">
        <v>227</v>
      </c>
      <c r="B240" s="15">
        <v>43565</v>
      </c>
      <c r="C240" s="14" t="s">
        <v>4</v>
      </c>
      <c r="D240" s="62" t="s">
        <v>15</v>
      </c>
      <c r="E240" s="85" t="s">
        <v>394</v>
      </c>
      <c r="F240" s="72">
        <v>43579</v>
      </c>
      <c r="G240" s="11" t="s">
        <v>1682</v>
      </c>
      <c r="H240" s="14" t="s">
        <v>1013</v>
      </c>
      <c r="I240" s="14" t="s">
        <v>1228</v>
      </c>
      <c r="J240" s="14" t="s">
        <v>1064</v>
      </c>
      <c r="K240" s="17" t="s">
        <v>1683</v>
      </c>
      <c r="L240" s="17" t="s">
        <v>1655</v>
      </c>
      <c r="M240" s="17" t="s">
        <v>1684</v>
      </c>
      <c r="N240" s="85" t="s">
        <v>15</v>
      </c>
    </row>
    <row r="241" spans="1:14" ht="26.4">
      <c r="A241" s="14">
        <v>228</v>
      </c>
      <c r="B241" s="15">
        <v>43565</v>
      </c>
      <c r="C241" s="14" t="s">
        <v>4</v>
      </c>
      <c r="D241" s="62" t="s">
        <v>1002</v>
      </c>
      <c r="E241" s="11" t="s">
        <v>1107</v>
      </c>
      <c r="F241" s="72">
        <v>43579</v>
      </c>
      <c r="G241" s="21" t="s">
        <v>1685</v>
      </c>
      <c r="H241" s="14" t="s">
        <v>1013</v>
      </c>
      <c r="I241" s="14" t="s">
        <v>1116</v>
      </c>
      <c r="J241" s="14" t="s">
        <v>1097</v>
      </c>
      <c r="K241" s="17" t="s">
        <v>1686</v>
      </c>
      <c r="L241" s="17" t="s">
        <v>1655</v>
      </c>
      <c r="M241" s="17" t="s">
        <v>1656</v>
      </c>
      <c r="N241" s="85" t="s">
        <v>1002</v>
      </c>
    </row>
    <row r="242" spans="1:14" ht="26.4">
      <c r="A242" s="14">
        <v>229</v>
      </c>
      <c r="B242" s="15">
        <v>43565</v>
      </c>
      <c r="C242" s="14" t="s">
        <v>4</v>
      </c>
      <c r="D242" s="62" t="s">
        <v>1002</v>
      </c>
      <c r="E242" s="85" t="s">
        <v>1094</v>
      </c>
      <c r="F242" s="72">
        <v>43579</v>
      </c>
      <c r="G242" s="21" t="s">
        <v>1687</v>
      </c>
      <c r="H242" s="14" t="s">
        <v>1013</v>
      </c>
      <c r="I242" s="14" t="s">
        <v>1116</v>
      </c>
      <c r="J242" s="14" t="s">
        <v>1097</v>
      </c>
      <c r="K242" s="17" t="s">
        <v>1686</v>
      </c>
      <c r="L242" s="17" t="s">
        <v>1655</v>
      </c>
      <c r="M242" s="17" t="s">
        <v>1656</v>
      </c>
      <c r="N242" s="85" t="s">
        <v>1002</v>
      </c>
    </row>
    <row r="243" spans="1:14" ht="26.4">
      <c r="A243" s="14">
        <v>230</v>
      </c>
      <c r="B243" s="15">
        <v>43565</v>
      </c>
      <c r="C243" s="14" t="s">
        <v>4</v>
      </c>
      <c r="D243" s="62" t="s">
        <v>1002</v>
      </c>
      <c r="E243" s="85" t="s">
        <v>1688</v>
      </c>
      <c r="F243" s="72">
        <v>43579</v>
      </c>
      <c r="G243" s="21" t="s">
        <v>1689</v>
      </c>
      <c r="H243" s="14" t="s">
        <v>829</v>
      </c>
      <c r="I243" s="14" t="s">
        <v>1116</v>
      </c>
      <c r="J243" s="14" t="s">
        <v>1097</v>
      </c>
      <c r="K243" s="17" t="s">
        <v>1686</v>
      </c>
      <c r="L243" s="17" t="s">
        <v>1655</v>
      </c>
      <c r="M243" s="17" t="s">
        <v>1656</v>
      </c>
      <c r="N243" s="85" t="s">
        <v>1002</v>
      </c>
    </row>
    <row r="244" spans="1:14" ht="39.6">
      <c r="A244" s="14">
        <v>231</v>
      </c>
      <c r="B244" s="15">
        <v>43565</v>
      </c>
      <c r="C244" s="14" t="s">
        <v>4</v>
      </c>
      <c r="D244" s="62" t="s">
        <v>5</v>
      </c>
      <c r="E244" s="11" t="s">
        <v>1690</v>
      </c>
      <c r="F244" s="72">
        <v>43579</v>
      </c>
      <c r="G244" s="21" t="s">
        <v>1691</v>
      </c>
      <c r="H244" s="14" t="s">
        <v>1013</v>
      </c>
      <c r="I244" s="14" t="s">
        <v>119</v>
      </c>
      <c r="J244" s="14" t="s">
        <v>865</v>
      </c>
      <c r="K244" s="17"/>
      <c r="L244" s="17"/>
      <c r="M244" s="17"/>
      <c r="N244" s="85" t="s">
        <v>5</v>
      </c>
    </row>
    <row r="245" spans="1:14" ht="39.6">
      <c r="A245" s="14">
        <v>232</v>
      </c>
      <c r="B245" s="15">
        <v>43565</v>
      </c>
      <c r="C245" s="14" t="s">
        <v>4</v>
      </c>
      <c r="D245" s="62" t="s">
        <v>1003</v>
      </c>
      <c r="E245" s="85" t="s">
        <v>398</v>
      </c>
      <c r="F245" s="72">
        <v>43579</v>
      </c>
      <c r="G245" s="21" t="s">
        <v>1692</v>
      </c>
      <c r="H245" s="14" t="s">
        <v>1013</v>
      </c>
      <c r="I245" s="14" t="s">
        <v>1693</v>
      </c>
      <c r="J245" s="14" t="s">
        <v>1097</v>
      </c>
      <c r="K245" s="17" t="s">
        <v>1694</v>
      </c>
      <c r="L245" s="53" t="s">
        <v>1695</v>
      </c>
      <c r="M245" s="53" t="s">
        <v>1696</v>
      </c>
      <c r="N245" s="85" t="s">
        <v>1003</v>
      </c>
    </row>
    <row r="246" spans="1:14" ht="26.4" hidden="1">
      <c r="A246" s="14">
        <v>233</v>
      </c>
      <c r="B246" s="15">
        <v>43566</v>
      </c>
      <c r="C246" s="14" t="s">
        <v>4</v>
      </c>
      <c r="D246" s="62" t="s">
        <v>1002</v>
      </c>
      <c r="E246" s="85" t="s">
        <v>1697</v>
      </c>
      <c r="F246" s="72">
        <v>43580</v>
      </c>
      <c r="G246" s="21" t="s">
        <v>1698</v>
      </c>
      <c r="H246" s="14" t="s">
        <v>1001</v>
      </c>
      <c r="I246" s="14" t="s">
        <v>1102</v>
      </c>
      <c r="J246" s="14" t="s">
        <v>1103</v>
      </c>
      <c r="K246" s="17"/>
      <c r="L246" s="17" t="s">
        <v>1670</v>
      </c>
      <c r="M246" s="17" t="s">
        <v>1699</v>
      </c>
      <c r="N246" s="85" t="s">
        <v>1002</v>
      </c>
    </row>
    <row r="247" spans="1:14" ht="26.4">
      <c r="A247" s="14">
        <v>234</v>
      </c>
      <c r="B247" s="15">
        <v>43566</v>
      </c>
      <c r="C247" s="14" t="s">
        <v>4</v>
      </c>
      <c r="D247" s="62" t="s">
        <v>10</v>
      </c>
      <c r="E247" s="85" t="s">
        <v>257</v>
      </c>
      <c r="F247" s="72">
        <v>43580</v>
      </c>
      <c r="G247" s="21" t="s">
        <v>1700</v>
      </c>
      <c r="H247" s="14" t="s">
        <v>1013</v>
      </c>
      <c r="I247" s="14" t="s">
        <v>1612</v>
      </c>
      <c r="J247" s="14" t="s">
        <v>922</v>
      </c>
      <c r="K247" s="17"/>
      <c r="L247" s="53"/>
      <c r="M247" s="57"/>
      <c r="N247" s="85" t="s">
        <v>10</v>
      </c>
    </row>
    <row r="248" spans="1:14" ht="66">
      <c r="A248" s="14">
        <v>235</v>
      </c>
      <c r="B248" s="15">
        <v>43566</v>
      </c>
      <c r="C248" s="14" t="s">
        <v>4</v>
      </c>
      <c r="D248" s="62" t="s">
        <v>5</v>
      </c>
      <c r="E248" s="61" t="s">
        <v>1701</v>
      </c>
      <c r="F248" s="72">
        <v>43580</v>
      </c>
      <c r="G248" s="21" t="s">
        <v>1702</v>
      </c>
      <c r="H248" s="14" t="s">
        <v>1013</v>
      </c>
      <c r="I248" s="14" t="s">
        <v>1486</v>
      </c>
      <c r="J248" s="14" t="s">
        <v>1097</v>
      </c>
      <c r="K248" s="17"/>
      <c r="L248" s="17"/>
      <c r="M248" s="17"/>
      <c r="N248" s="85" t="s">
        <v>5</v>
      </c>
    </row>
    <row r="249" spans="1:14" ht="52.8">
      <c r="A249" s="14">
        <v>236</v>
      </c>
      <c r="B249" s="15">
        <v>43566</v>
      </c>
      <c r="C249" s="14" t="s">
        <v>4</v>
      </c>
      <c r="D249" s="62" t="s">
        <v>1002</v>
      </c>
      <c r="E249" s="61" t="s">
        <v>1701</v>
      </c>
      <c r="F249" s="72">
        <v>43580</v>
      </c>
      <c r="G249" s="21" t="s">
        <v>1703</v>
      </c>
      <c r="H249" s="14" t="s">
        <v>829</v>
      </c>
      <c r="I249" s="14" t="s">
        <v>1116</v>
      </c>
      <c r="J249" s="14" t="s">
        <v>1097</v>
      </c>
      <c r="K249" s="17" t="s">
        <v>1704</v>
      </c>
      <c r="L249" s="17" t="s">
        <v>1655</v>
      </c>
      <c r="M249" s="17" t="s">
        <v>1656</v>
      </c>
      <c r="N249" s="85" t="s">
        <v>1002</v>
      </c>
    </row>
    <row r="250" spans="1:14" ht="26.4">
      <c r="A250" s="14">
        <v>237</v>
      </c>
      <c r="B250" s="15">
        <v>43566</v>
      </c>
      <c r="C250" s="14" t="s">
        <v>4</v>
      </c>
      <c r="D250" s="62" t="s">
        <v>1002</v>
      </c>
      <c r="E250" s="61" t="s">
        <v>1038</v>
      </c>
      <c r="F250" s="72">
        <v>43580</v>
      </c>
      <c r="G250" s="21" t="s">
        <v>1705</v>
      </c>
      <c r="H250" s="14" t="s">
        <v>829</v>
      </c>
      <c r="I250" s="35" t="s">
        <v>1157</v>
      </c>
      <c r="J250" s="14" t="s">
        <v>831</v>
      </c>
      <c r="K250" s="17" t="s">
        <v>1706</v>
      </c>
      <c r="L250" s="17" t="s">
        <v>1695</v>
      </c>
      <c r="M250" s="17" t="s">
        <v>1707</v>
      </c>
      <c r="N250" s="85" t="s">
        <v>1002</v>
      </c>
    </row>
    <row r="251" spans="1:14" ht="39.6">
      <c r="A251" s="14">
        <v>238</v>
      </c>
      <c r="B251" s="15">
        <v>43566</v>
      </c>
      <c r="C251" s="14" t="s">
        <v>4</v>
      </c>
      <c r="D251" s="62" t="s">
        <v>15</v>
      </c>
      <c r="E251" s="85" t="s">
        <v>297</v>
      </c>
      <c r="F251" s="72">
        <v>43580</v>
      </c>
      <c r="G251" s="14" t="s">
        <v>1708</v>
      </c>
      <c r="H251" s="14" t="s">
        <v>829</v>
      </c>
      <c r="I251" s="14" t="s">
        <v>1709</v>
      </c>
      <c r="J251" s="14" t="s">
        <v>1097</v>
      </c>
      <c r="K251" s="17" t="s">
        <v>1710</v>
      </c>
      <c r="L251" s="17" t="s">
        <v>1665</v>
      </c>
      <c r="M251" s="17" t="s">
        <v>1711</v>
      </c>
      <c r="N251" s="85" t="s">
        <v>15</v>
      </c>
    </row>
    <row r="252" spans="1:14" ht="26.4">
      <c r="A252" s="14">
        <v>239</v>
      </c>
      <c r="B252" s="15">
        <v>43566</v>
      </c>
      <c r="C252" s="14" t="s">
        <v>4</v>
      </c>
      <c r="D252" s="62" t="s">
        <v>10</v>
      </c>
      <c r="E252" s="61" t="s">
        <v>1712</v>
      </c>
      <c r="F252" s="72">
        <v>43580</v>
      </c>
      <c r="G252" s="21" t="s">
        <v>1713</v>
      </c>
      <c r="H252" s="14" t="s">
        <v>1013</v>
      </c>
      <c r="I252" s="14" t="s">
        <v>1714</v>
      </c>
      <c r="J252" s="14" t="s">
        <v>1093</v>
      </c>
      <c r="K252" s="17"/>
      <c r="L252" s="17"/>
      <c r="M252" s="17"/>
      <c r="N252" s="85" t="s">
        <v>10</v>
      </c>
    </row>
    <row r="253" spans="1:14" ht="26.4">
      <c r="A253" s="14">
        <v>240</v>
      </c>
      <c r="B253" s="15">
        <v>43566</v>
      </c>
      <c r="C253" s="14" t="s">
        <v>4</v>
      </c>
      <c r="D253" s="62" t="s">
        <v>1002</v>
      </c>
      <c r="E253" s="61" t="s">
        <v>779</v>
      </c>
      <c r="F253" s="72">
        <v>43580</v>
      </c>
      <c r="G253" s="14" t="s">
        <v>1715</v>
      </c>
      <c r="H253" s="14" t="s">
        <v>829</v>
      </c>
      <c r="I253" s="14" t="s">
        <v>1716</v>
      </c>
      <c r="J253" s="14" t="s">
        <v>875</v>
      </c>
      <c r="K253" s="23">
        <v>114474</v>
      </c>
      <c r="L253" s="17" t="s">
        <v>1655</v>
      </c>
      <c r="M253" s="17" t="s">
        <v>1717</v>
      </c>
      <c r="N253" s="85" t="s">
        <v>1002</v>
      </c>
    </row>
    <row r="254" spans="1:14" ht="26.4">
      <c r="A254" s="14">
        <v>241</v>
      </c>
      <c r="B254" s="15">
        <v>43566</v>
      </c>
      <c r="C254" s="14" t="s">
        <v>4</v>
      </c>
      <c r="D254" s="62" t="s">
        <v>1002</v>
      </c>
      <c r="E254" s="85" t="s">
        <v>779</v>
      </c>
      <c r="F254" s="72">
        <v>43580</v>
      </c>
      <c r="G254" s="14" t="s">
        <v>1718</v>
      </c>
      <c r="H254" s="14" t="s">
        <v>829</v>
      </c>
      <c r="I254" s="14" t="s">
        <v>1716</v>
      </c>
      <c r="J254" s="14" t="s">
        <v>875</v>
      </c>
      <c r="K254" s="23">
        <v>114474</v>
      </c>
      <c r="L254" s="17" t="s">
        <v>1655</v>
      </c>
      <c r="M254" s="17" t="s">
        <v>1717</v>
      </c>
      <c r="N254" s="85" t="s">
        <v>1002</v>
      </c>
    </row>
    <row r="255" spans="1:14" ht="26.4">
      <c r="A255" s="14">
        <v>242</v>
      </c>
      <c r="B255" s="15">
        <v>43566</v>
      </c>
      <c r="C255" s="14" t="s">
        <v>4</v>
      </c>
      <c r="D255" s="62" t="s">
        <v>5</v>
      </c>
      <c r="E255" s="61" t="s">
        <v>1322</v>
      </c>
      <c r="F255" s="72">
        <v>43580</v>
      </c>
      <c r="G255" s="21" t="s">
        <v>1719</v>
      </c>
      <c r="H255" s="14" t="s">
        <v>1013</v>
      </c>
      <c r="I255" s="14" t="s">
        <v>1720</v>
      </c>
      <c r="J255" s="14" t="s">
        <v>903</v>
      </c>
      <c r="K255" s="17" t="s">
        <v>1721</v>
      </c>
      <c r="L255" s="17"/>
      <c r="M255" s="17"/>
      <c r="N255" s="85" t="s">
        <v>5</v>
      </c>
    </row>
    <row r="256" spans="1:14" ht="26.4">
      <c r="A256" s="14">
        <v>243</v>
      </c>
      <c r="B256" s="15">
        <v>43566</v>
      </c>
      <c r="C256" s="14" t="s">
        <v>4</v>
      </c>
      <c r="D256" s="62" t="s">
        <v>1002</v>
      </c>
      <c r="E256" s="61" t="s">
        <v>1722</v>
      </c>
      <c r="F256" s="72">
        <v>43580</v>
      </c>
      <c r="G256" s="21" t="s">
        <v>1723</v>
      </c>
      <c r="H256" s="14" t="s">
        <v>829</v>
      </c>
      <c r="I256" s="14" t="s">
        <v>1716</v>
      </c>
      <c r="J256" s="14" t="s">
        <v>875</v>
      </c>
      <c r="K256" s="17" t="s">
        <v>1724</v>
      </c>
      <c r="L256" s="17" t="s">
        <v>1603</v>
      </c>
      <c r="M256" s="17" t="s">
        <v>1725</v>
      </c>
      <c r="N256" s="85" t="s">
        <v>1002</v>
      </c>
    </row>
    <row r="257" spans="1:14" ht="39.6">
      <c r="A257" s="14">
        <v>244</v>
      </c>
      <c r="B257" s="15">
        <v>43567</v>
      </c>
      <c r="C257" s="14" t="s">
        <v>9</v>
      </c>
      <c r="D257" s="62" t="s">
        <v>15</v>
      </c>
      <c r="E257" s="61" t="s">
        <v>1726</v>
      </c>
      <c r="F257" s="72">
        <v>43581</v>
      </c>
      <c r="G257" s="13" t="s">
        <v>1644</v>
      </c>
      <c r="H257" s="14" t="s">
        <v>1013</v>
      </c>
      <c r="I257" s="14" t="s">
        <v>1451</v>
      </c>
      <c r="J257" s="14" t="s">
        <v>964</v>
      </c>
      <c r="K257" s="17" t="s">
        <v>1664</v>
      </c>
      <c r="L257" s="17" t="s">
        <v>1665</v>
      </c>
      <c r="M257" s="17" t="s">
        <v>1666</v>
      </c>
      <c r="N257" s="85" t="s">
        <v>15</v>
      </c>
    </row>
    <row r="258" spans="1:14" ht="26.4">
      <c r="A258" s="14">
        <v>245</v>
      </c>
      <c r="B258" s="15">
        <v>43567</v>
      </c>
      <c r="C258" s="14" t="s">
        <v>4</v>
      </c>
      <c r="D258" s="62" t="s">
        <v>15</v>
      </c>
      <c r="E258" s="61" t="s">
        <v>1131</v>
      </c>
      <c r="F258" s="72">
        <v>43581</v>
      </c>
      <c r="G258" s="134" t="s">
        <v>1727</v>
      </c>
      <c r="H258" s="14" t="s">
        <v>1012</v>
      </c>
      <c r="I258" s="14" t="s">
        <v>1031</v>
      </c>
      <c r="J258" s="14" t="s">
        <v>1032</v>
      </c>
      <c r="K258" s="17" t="s">
        <v>1728</v>
      </c>
      <c r="L258" s="17" t="s">
        <v>1670</v>
      </c>
      <c r="M258" s="17" t="s">
        <v>1729</v>
      </c>
      <c r="N258" s="85" t="s">
        <v>15</v>
      </c>
    </row>
    <row r="259" spans="1:14" ht="39.6">
      <c r="A259" s="14">
        <v>246</v>
      </c>
      <c r="B259" s="15">
        <v>43567</v>
      </c>
      <c r="C259" s="14" t="s">
        <v>4</v>
      </c>
      <c r="D259" s="62" t="s">
        <v>1003</v>
      </c>
      <c r="E259" s="61" t="s">
        <v>1094</v>
      </c>
      <c r="F259" s="72">
        <v>43581</v>
      </c>
      <c r="G259" s="21" t="s">
        <v>1730</v>
      </c>
      <c r="H259" s="14" t="s">
        <v>1013</v>
      </c>
      <c r="I259" s="14" t="s">
        <v>119</v>
      </c>
      <c r="J259" s="14" t="s">
        <v>865</v>
      </c>
      <c r="K259" s="17" t="s">
        <v>1731</v>
      </c>
      <c r="L259" s="17" t="s">
        <v>1695</v>
      </c>
      <c r="M259" s="17" t="s">
        <v>1732</v>
      </c>
      <c r="N259" s="85" t="s">
        <v>1003</v>
      </c>
    </row>
    <row r="260" spans="1:14" ht="52.8" hidden="1">
      <c r="A260" s="14">
        <v>247</v>
      </c>
      <c r="B260" s="15">
        <v>43567</v>
      </c>
      <c r="C260" s="14" t="s">
        <v>4</v>
      </c>
      <c r="D260" s="62" t="s">
        <v>1002</v>
      </c>
      <c r="E260" s="122" t="s">
        <v>1733</v>
      </c>
      <c r="F260" s="72">
        <v>43581</v>
      </c>
      <c r="G260" s="21" t="s">
        <v>1734</v>
      </c>
      <c r="H260" s="14" t="s">
        <v>1007</v>
      </c>
      <c r="I260" s="14" t="s">
        <v>1735</v>
      </c>
      <c r="J260" s="14" t="s">
        <v>1188</v>
      </c>
      <c r="K260" s="17"/>
      <c r="L260" s="17" t="s">
        <v>1559</v>
      </c>
      <c r="M260" s="17" t="s">
        <v>1736</v>
      </c>
      <c r="N260" s="85" t="s">
        <v>1002</v>
      </c>
    </row>
    <row r="261" spans="1:14" ht="39.6">
      <c r="A261" s="14">
        <v>248</v>
      </c>
      <c r="B261" s="15">
        <v>43570</v>
      </c>
      <c r="C261" s="14" t="s">
        <v>4</v>
      </c>
      <c r="D261" s="62" t="s">
        <v>5</v>
      </c>
      <c r="E261" s="85" t="s">
        <v>1153</v>
      </c>
      <c r="F261" s="72">
        <v>43584</v>
      </c>
      <c r="G261" s="21" t="s">
        <v>1737</v>
      </c>
      <c r="H261" s="14" t="s">
        <v>1013</v>
      </c>
      <c r="I261" s="14" t="s">
        <v>1451</v>
      </c>
      <c r="J261" s="14" t="s">
        <v>964</v>
      </c>
      <c r="K261" s="17"/>
      <c r="L261" s="17"/>
      <c r="M261" s="17"/>
      <c r="N261" s="85" t="s">
        <v>5</v>
      </c>
    </row>
    <row r="262" spans="1:14" ht="39.6">
      <c r="A262" s="14">
        <v>249</v>
      </c>
      <c r="B262" s="15">
        <v>43570</v>
      </c>
      <c r="C262" s="14" t="s">
        <v>4</v>
      </c>
      <c r="D262" s="62" t="s">
        <v>1003</v>
      </c>
      <c r="E262" s="61" t="s">
        <v>1738</v>
      </c>
      <c r="F262" s="72">
        <v>43584</v>
      </c>
      <c r="G262" s="21" t="s">
        <v>1739</v>
      </c>
      <c r="H262" s="14" t="s">
        <v>829</v>
      </c>
      <c r="I262" s="14" t="s">
        <v>1451</v>
      </c>
      <c r="J262" s="14" t="s">
        <v>964</v>
      </c>
      <c r="K262" s="17" t="s">
        <v>1740</v>
      </c>
      <c r="L262" s="17" t="s">
        <v>1741</v>
      </c>
      <c r="M262" s="17" t="s">
        <v>1742</v>
      </c>
      <c r="N262" s="85" t="s">
        <v>1003</v>
      </c>
    </row>
    <row r="263" spans="1:14" ht="26.4">
      <c r="A263" s="14">
        <v>250</v>
      </c>
      <c r="B263" s="15">
        <v>43570</v>
      </c>
      <c r="C263" s="14" t="s">
        <v>4</v>
      </c>
      <c r="D263" s="62" t="s">
        <v>10</v>
      </c>
      <c r="E263" s="61" t="s">
        <v>1743</v>
      </c>
      <c r="F263" s="72">
        <v>43584</v>
      </c>
      <c r="G263" s="21" t="s">
        <v>1744</v>
      </c>
      <c r="H263" s="14" t="s">
        <v>1013</v>
      </c>
      <c r="I263" s="14" t="s">
        <v>1745</v>
      </c>
      <c r="J263" s="14" t="s">
        <v>1369</v>
      </c>
      <c r="K263" s="17"/>
      <c r="L263" s="17"/>
      <c r="M263" s="17"/>
      <c r="N263" s="85" t="s">
        <v>10</v>
      </c>
    </row>
    <row r="264" spans="1:14" ht="39.6" hidden="1">
      <c r="A264" s="14">
        <v>251</v>
      </c>
      <c r="B264" s="15">
        <v>43570</v>
      </c>
      <c r="C264" s="14" t="s">
        <v>4</v>
      </c>
      <c r="D264" s="62" t="s">
        <v>1002</v>
      </c>
      <c r="E264" s="61" t="s">
        <v>1746</v>
      </c>
      <c r="F264" s="72">
        <v>43584</v>
      </c>
      <c r="G264" s="21" t="s">
        <v>1747</v>
      </c>
      <c r="H264" s="14" t="s">
        <v>1007</v>
      </c>
      <c r="I264" s="14" t="s">
        <v>125</v>
      </c>
      <c r="J264" s="14" t="s">
        <v>121</v>
      </c>
      <c r="K264" s="17"/>
      <c r="L264" s="17" t="s">
        <v>1659</v>
      </c>
      <c r="M264" s="17" t="s">
        <v>1748</v>
      </c>
      <c r="N264" s="85" t="s">
        <v>1002</v>
      </c>
    </row>
    <row r="265" spans="1:14" ht="39.6">
      <c r="A265" s="14">
        <v>252</v>
      </c>
      <c r="B265" s="15">
        <v>43570</v>
      </c>
      <c r="C265" s="14" t="s">
        <v>4</v>
      </c>
      <c r="D265" s="62" t="s">
        <v>1002</v>
      </c>
      <c r="E265" s="61" t="s">
        <v>1484</v>
      </c>
      <c r="F265" s="72">
        <v>43584</v>
      </c>
      <c r="G265" s="21" t="s">
        <v>1749</v>
      </c>
      <c r="H265" s="14" t="s">
        <v>1013</v>
      </c>
      <c r="I265" s="14" t="s">
        <v>1486</v>
      </c>
      <c r="J265" s="14" t="s">
        <v>1097</v>
      </c>
      <c r="K265" s="17" t="s">
        <v>1750</v>
      </c>
      <c r="L265" s="17" t="s">
        <v>1741</v>
      </c>
      <c r="M265" s="17" t="s">
        <v>1751</v>
      </c>
      <c r="N265" s="85" t="s">
        <v>1002</v>
      </c>
    </row>
    <row r="266" spans="1:14" ht="39.6">
      <c r="A266" s="14">
        <v>253</v>
      </c>
      <c r="B266" s="15">
        <v>43570</v>
      </c>
      <c r="C266" s="14" t="s">
        <v>4</v>
      </c>
      <c r="D266" s="62" t="s">
        <v>1002</v>
      </c>
      <c r="E266" s="61" t="s">
        <v>772</v>
      </c>
      <c r="F266" s="72">
        <v>43584</v>
      </c>
      <c r="G266" s="21" t="s">
        <v>1752</v>
      </c>
      <c r="H266" s="58" t="s">
        <v>829</v>
      </c>
      <c r="I266" s="14" t="s">
        <v>1326</v>
      </c>
      <c r="J266" s="14" t="s">
        <v>875</v>
      </c>
      <c r="K266" s="17" t="s">
        <v>1753</v>
      </c>
      <c r="L266" s="17" t="s">
        <v>1741</v>
      </c>
      <c r="M266" s="17" t="s">
        <v>1754</v>
      </c>
      <c r="N266" s="85" t="s">
        <v>1002</v>
      </c>
    </row>
    <row r="267" spans="1:14" ht="39.6">
      <c r="A267" s="14">
        <v>254</v>
      </c>
      <c r="B267" s="15">
        <v>43570</v>
      </c>
      <c r="C267" s="14" t="s">
        <v>4</v>
      </c>
      <c r="D267" s="62" t="s">
        <v>10</v>
      </c>
      <c r="E267" s="61" t="s">
        <v>1755</v>
      </c>
      <c r="F267" s="72">
        <v>43584</v>
      </c>
      <c r="G267" s="21" t="s">
        <v>1756</v>
      </c>
      <c r="H267" s="14" t="s">
        <v>829</v>
      </c>
      <c r="I267" s="58" t="s">
        <v>1626</v>
      </c>
      <c r="J267" s="14" t="s">
        <v>1627</v>
      </c>
      <c r="K267" s="17"/>
      <c r="L267" s="17"/>
      <c r="M267" s="17"/>
      <c r="N267" s="54"/>
    </row>
    <row r="268" spans="1:14" ht="52.8" hidden="1">
      <c r="A268" s="14">
        <v>255</v>
      </c>
      <c r="B268" s="15">
        <v>43570</v>
      </c>
      <c r="C268" s="14" t="s">
        <v>4</v>
      </c>
      <c r="D268" s="62" t="s">
        <v>1003</v>
      </c>
      <c r="E268" s="61" t="s">
        <v>1757</v>
      </c>
      <c r="F268" s="72">
        <v>43584</v>
      </c>
      <c r="G268" s="21" t="s">
        <v>1758</v>
      </c>
      <c r="H268" s="14" t="s">
        <v>1011</v>
      </c>
      <c r="I268" s="14" t="s">
        <v>1326</v>
      </c>
      <c r="J268" s="14" t="s">
        <v>875</v>
      </c>
      <c r="K268" s="17"/>
      <c r="L268" s="17" t="s">
        <v>1584</v>
      </c>
      <c r="M268" s="17" t="s">
        <v>1759</v>
      </c>
      <c r="N268" s="54" t="s">
        <v>1003</v>
      </c>
    </row>
    <row r="269" spans="1:14" ht="26.4">
      <c r="A269" s="14">
        <v>256</v>
      </c>
      <c r="B269" s="15">
        <v>43570</v>
      </c>
      <c r="C269" s="14" t="s">
        <v>4</v>
      </c>
      <c r="D269" s="62" t="s">
        <v>15</v>
      </c>
      <c r="E269" s="61" t="s">
        <v>180</v>
      </c>
      <c r="F269" s="72">
        <v>43584</v>
      </c>
      <c r="G269" s="21" t="s">
        <v>1760</v>
      </c>
      <c r="H269" s="58" t="s">
        <v>1013</v>
      </c>
      <c r="I269" s="14" t="s">
        <v>1761</v>
      </c>
      <c r="J269" s="14" t="s">
        <v>1073</v>
      </c>
      <c r="K269" s="17" t="s">
        <v>1762</v>
      </c>
      <c r="L269" s="17" t="s">
        <v>1741</v>
      </c>
      <c r="M269" s="17" t="s">
        <v>1763</v>
      </c>
      <c r="N269" s="85" t="s">
        <v>15</v>
      </c>
    </row>
    <row r="270" spans="1:14" ht="26.4">
      <c r="A270" s="14">
        <v>257</v>
      </c>
      <c r="B270" s="15">
        <v>43570</v>
      </c>
      <c r="C270" s="14" t="s">
        <v>4</v>
      </c>
      <c r="D270" s="62" t="s">
        <v>15</v>
      </c>
      <c r="E270" s="61" t="s">
        <v>180</v>
      </c>
      <c r="F270" s="72">
        <v>43584</v>
      </c>
      <c r="G270" s="21" t="s">
        <v>1764</v>
      </c>
      <c r="H270" s="14" t="s">
        <v>1013</v>
      </c>
      <c r="I270" s="14" t="s">
        <v>1761</v>
      </c>
      <c r="J270" s="14" t="s">
        <v>1073</v>
      </c>
      <c r="K270" s="17" t="s">
        <v>1765</v>
      </c>
      <c r="L270" s="17" t="s">
        <v>1741</v>
      </c>
      <c r="M270" s="17" t="s">
        <v>1766</v>
      </c>
      <c r="N270" s="85" t="s">
        <v>15</v>
      </c>
    </row>
    <row r="271" spans="1:14" ht="26.4">
      <c r="A271" s="14">
        <v>258</v>
      </c>
      <c r="B271" s="15">
        <v>43570</v>
      </c>
      <c r="C271" s="14" t="s">
        <v>4</v>
      </c>
      <c r="D271" s="62" t="s">
        <v>1002</v>
      </c>
      <c r="E271" s="61" t="s">
        <v>180</v>
      </c>
      <c r="F271" s="72">
        <v>43584</v>
      </c>
      <c r="G271" s="21" t="s">
        <v>1767</v>
      </c>
      <c r="H271" s="14" t="s">
        <v>1013</v>
      </c>
      <c r="I271" s="14" t="s">
        <v>1768</v>
      </c>
      <c r="J271" s="14" t="s">
        <v>865</v>
      </c>
      <c r="K271" s="17" t="s">
        <v>1769</v>
      </c>
      <c r="L271" s="17" t="s">
        <v>1670</v>
      </c>
      <c r="M271" s="17" t="s">
        <v>1770</v>
      </c>
      <c r="N271" s="85" t="s">
        <v>1002</v>
      </c>
    </row>
    <row r="272" spans="1:14" ht="26.4">
      <c r="A272" s="14">
        <v>259</v>
      </c>
      <c r="B272" s="15">
        <v>43570</v>
      </c>
      <c r="C272" s="14" t="s">
        <v>4</v>
      </c>
      <c r="D272" s="62" t="s">
        <v>1002</v>
      </c>
      <c r="E272" s="61" t="s">
        <v>1771</v>
      </c>
      <c r="F272" s="72">
        <v>43584</v>
      </c>
      <c r="G272" s="21" t="s">
        <v>1772</v>
      </c>
      <c r="H272" s="14" t="s">
        <v>829</v>
      </c>
      <c r="I272" s="14" t="s">
        <v>1225</v>
      </c>
      <c r="J272" s="14" t="s">
        <v>933</v>
      </c>
      <c r="K272" s="17" t="s">
        <v>1773</v>
      </c>
      <c r="L272" s="17" t="s">
        <v>1741</v>
      </c>
      <c r="M272" s="17" t="s">
        <v>1774</v>
      </c>
      <c r="N272" s="85"/>
    </row>
    <row r="273" spans="1:14" ht="39.6">
      <c r="A273" s="14">
        <v>260</v>
      </c>
      <c r="B273" s="15">
        <v>43570</v>
      </c>
      <c r="C273" s="14" t="s">
        <v>4</v>
      </c>
      <c r="D273" s="62" t="s">
        <v>5</v>
      </c>
      <c r="E273" s="61" t="s">
        <v>1178</v>
      </c>
      <c r="F273" s="72">
        <v>43584</v>
      </c>
      <c r="G273" s="21" t="s">
        <v>1775</v>
      </c>
      <c r="H273" s="14" t="s">
        <v>1013</v>
      </c>
      <c r="I273" s="14" t="s">
        <v>119</v>
      </c>
      <c r="J273" s="14" t="s">
        <v>865</v>
      </c>
      <c r="K273" s="17"/>
      <c r="L273" s="17"/>
      <c r="M273" s="17"/>
      <c r="N273" s="85"/>
    </row>
    <row r="274" spans="1:14" ht="26.4">
      <c r="A274" s="14">
        <v>261</v>
      </c>
      <c r="B274" s="15">
        <v>43571</v>
      </c>
      <c r="C274" s="14" t="s">
        <v>4</v>
      </c>
      <c r="D274" s="62" t="s">
        <v>1002</v>
      </c>
      <c r="E274" s="85" t="s">
        <v>1776</v>
      </c>
      <c r="F274" s="72">
        <v>43585</v>
      </c>
      <c r="G274" s="21" t="s">
        <v>1777</v>
      </c>
      <c r="H274" s="58" t="s">
        <v>829</v>
      </c>
      <c r="I274" s="14" t="s">
        <v>1778</v>
      </c>
      <c r="J274" s="14" t="s">
        <v>922</v>
      </c>
      <c r="K274" s="17" t="s">
        <v>1779</v>
      </c>
      <c r="L274" s="17" t="s">
        <v>1741</v>
      </c>
      <c r="M274" s="17" t="s">
        <v>1780</v>
      </c>
      <c r="N274" s="85" t="s">
        <v>1002</v>
      </c>
    </row>
    <row r="275" spans="1:14" ht="26.4">
      <c r="A275" s="14">
        <v>262</v>
      </c>
      <c r="B275" s="15">
        <v>43571</v>
      </c>
      <c r="C275" s="14" t="s">
        <v>4</v>
      </c>
      <c r="D275" s="62" t="s">
        <v>1002</v>
      </c>
      <c r="E275" s="85" t="s">
        <v>1781</v>
      </c>
      <c r="F275" s="72">
        <v>43585</v>
      </c>
      <c r="G275" s="21" t="s">
        <v>1782</v>
      </c>
      <c r="H275" s="14" t="s">
        <v>1013</v>
      </c>
      <c r="I275" s="14" t="s">
        <v>1783</v>
      </c>
      <c r="J275" s="14" t="s">
        <v>865</v>
      </c>
      <c r="K275" s="17" t="s">
        <v>1784</v>
      </c>
      <c r="L275" s="17" t="s">
        <v>1785</v>
      </c>
      <c r="M275" s="17" t="s">
        <v>1786</v>
      </c>
      <c r="N275" s="85" t="s">
        <v>1002</v>
      </c>
    </row>
    <row r="276" spans="1:14" ht="26.4">
      <c r="A276" s="14">
        <v>263</v>
      </c>
      <c r="B276" s="15">
        <v>43572</v>
      </c>
      <c r="C276" s="14" t="s">
        <v>4</v>
      </c>
      <c r="D276" s="62" t="s">
        <v>15</v>
      </c>
      <c r="E276" s="85" t="s">
        <v>1172</v>
      </c>
      <c r="F276" s="72">
        <v>43586</v>
      </c>
      <c r="G276" s="21" t="s">
        <v>492</v>
      </c>
      <c r="H276" s="14" t="s">
        <v>829</v>
      </c>
      <c r="I276" s="14" t="s">
        <v>249</v>
      </c>
      <c r="J276" s="14" t="s">
        <v>1202</v>
      </c>
      <c r="K276" s="17" t="s">
        <v>1787</v>
      </c>
      <c r="L276" s="17" t="s">
        <v>1785</v>
      </c>
      <c r="M276" s="17" t="s">
        <v>1788</v>
      </c>
      <c r="N276" s="85" t="s">
        <v>15</v>
      </c>
    </row>
    <row r="277" spans="1:14" ht="26.4">
      <c r="A277" s="14">
        <v>264</v>
      </c>
      <c r="B277" s="15">
        <v>43572</v>
      </c>
      <c r="C277" s="14" t="s">
        <v>4</v>
      </c>
      <c r="D277" s="62" t="s">
        <v>5</v>
      </c>
      <c r="E277" s="61" t="s">
        <v>1789</v>
      </c>
      <c r="F277" s="72">
        <v>43586</v>
      </c>
      <c r="G277" s="21" t="s">
        <v>1790</v>
      </c>
      <c r="H277" s="14" t="s">
        <v>1013</v>
      </c>
      <c r="I277" s="14" t="s">
        <v>1662</v>
      </c>
      <c r="J277" s="14" t="s">
        <v>964</v>
      </c>
      <c r="K277" s="17"/>
      <c r="L277" s="17"/>
      <c r="M277" s="17"/>
      <c r="N277" s="85" t="s">
        <v>5</v>
      </c>
    </row>
    <row r="278" spans="1:14" ht="79.2">
      <c r="A278" s="14">
        <v>265</v>
      </c>
      <c r="B278" s="15">
        <v>43572</v>
      </c>
      <c r="C278" s="14" t="s">
        <v>4</v>
      </c>
      <c r="D278" s="62" t="s">
        <v>5</v>
      </c>
      <c r="E278" s="61" t="s">
        <v>1791</v>
      </c>
      <c r="F278" s="72">
        <v>43586</v>
      </c>
      <c r="G278" s="21" t="s">
        <v>1790</v>
      </c>
      <c r="H278" s="14" t="s">
        <v>1013</v>
      </c>
      <c r="I278" s="14" t="s">
        <v>1662</v>
      </c>
      <c r="J278" s="14" t="s">
        <v>964</v>
      </c>
      <c r="K278" s="17"/>
      <c r="L278" s="17"/>
      <c r="M278" s="17"/>
      <c r="N278" s="85" t="s">
        <v>5</v>
      </c>
    </row>
    <row r="279" spans="1:14" ht="26.4">
      <c r="A279" s="14">
        <v>266</v>
      </c>
      <c r="B279" s="15">
        <v>43572</v>
      </c>
      <c r="C279" s="14" t="s">
        <v>4</v>
      </c>
      <c r="D279" s="62" t="s">
        <v>1002</v>
      </c>
      <c r="E279" s="61" t="s">
        <v>1792</v>
      </c>
      <c r="F279" s="72">
        <v>43586</v>
      </c>
      <c r="G279" s="21" t="s">
        <v>1793</v>
      </c>
      <c r="H279" s="14" t="s">
        <v>1013</v>
      </c>
      <c r="I279" s="14" t="s">
        <v>1720</v>
      </c>
      <c r="J279" s="14" t="s">
        <v>903</v>
      </c>
      <c r="K279" s="17" t="s">
        <v>1794</v>
      </c>
      <c r="L279" s="17" t="s">
        <v>1795</v>
      </c>
      <c r="M279" s="17" t="s">
        <v>1796</v>
      </c>
      <c r="N279" s="85" t="s">
        <v>1002</v>
      </c>
    </row>
    <row r="280" spans="1:14" ht="26.4">
      <c r="A280" s="14">
        <v>267</v>
      </c>
      <c r="B280" s="15">
        <v>43572</v>
      </c>
      <c r="C280" s="14" t="s">
        <v>4</v>
      </c>
      <c r="D280" s="62" t="s">
        <v>15</v>
      </c>
      <c r="E280" s="61" t="s">
        <v>1619</v>
      </c>
      <c r="F280" s="72">
        <v>43586</v>
      </c>
      <c r="G280" s="21" t="s">
        <v>1797</v>
      </c>
      <c r="H280" s="14" t="s">
        <v>829</v>
      </c>
      <c r="I280" s="14" t="s">
        <v>203</v>
      </c>
      <c r="J280" s="14" t="s">
        <v>1369</v>
      </c>
      <c r="K280" s="17" t="s">
        <v>1798</v>
      </c>
      <c r="L280" s="17" t="s">
        <v>1785</v>
      </c>
      <c r="M280" s="17" t="s">
        <v>1799</v>
      </c>
      <c r="N280" s="85" t="s">
        <v>15</v>
      </c>
    </row>
    <row r="281" spans="1:14" ht="39.6">
      <c r="A281" s="14">
        <v>268</v>
      </c>
      <c r="B281" s="15">
        <v>43573</v>
      </c>
      <c r="C281" s="14" t="s">
        <v>4</v>
      </c>
      <c r="D281" s="62" t="s">
        <v>1002</v>
      </c>
      <c r="E281" s="61" t="s">
        <v>1800</v>
      </c>
      <c r="F281" s="72">
        <v>43587</v>
      </c>
      <c r="G281" s="21" t="s">
        <v>1801</v>
      </c>
      <c r="H281" s="14" t="s">
        <v>1013</v>
      </c>
      <c r="I281" s="14" t="s">
        <v>1802</v>
      </c>
      <c r="J281" s="14" t="s">
        <v>121</v>
      </c>
      <c r="K281" s="17" t="s">
        <v>1803</v>
      </c>
      <c r="L281" s="17" t="s">
        <v>1804</v>
      </c>
      <c r="M281" s="17" t="s">
        <v>1805</v>
      </c>
      <c r="N281" s="85" t="s">
        <v>1002</v>
      </c>
    </row>
    <row r="282" spans="1:14" ht="26.4">
      <c r="A282" s="14">
        <v>269</v>
      </c>
      <c r="B282" s="15">
        <v>43573</v>
      </c>
      <c r="C282" s="14" t="s">
        <v>4</v>
      </c>
      <c r="D282" s="62" t="s">
        <v>10</v>
      </c>
      <c r="E282" s="61" t="s">
        <v>1806</v>
      </c>
      <c r="F282" s="72">
        <v>43587</v>
      </c>
      <c r="G282" s="21" t="s">
        <v>1807</v>
      </c>
      <c r="H282" s="14" t="s">
        <v>1013</v>
      </c>
      <c r="I282" s="14" t="s">
        <v>1808</v>
      </c>
      <c r="J282" s="14" t="s">
        <v>1809</v>
      </c>
      <c r="K282" s="17"/>
      <c r="L282" s="17"/>
      <c r="M282" s="17"/>
      <c r="N282" s="85" t="s">
        <v>10</v>
      </c>
    </row>
    <row r="283" spans="1:14" ht="26.4">
      <c r="A283" s="14">
        <v>270</v>
      </c>
      <c r="B283" s="15">
        <v>43573</v>
      </c>
      <c r="C283" s="14" t="s">
        <v>4</v>
      </c>
      <c r="D283" s="62" t="s">
        <v>5</v>
      </c>
      <c r="E283" s="61" t="s">
        <v>1810</v>
      </c>
      <c r="F283" s="72">
        <v>43587</v>
      </c>
      <c r="G283" s="21" t="s">
        <v>1811</v>
      </c>
      <c r="H283" s="14" t="s">
        <v>829</v>
      </c>
      <c r="I283" s="14" t="s">
        <v>170</v>
      </c>
      <c r="J283" s="14" t="s">
        <v>121</v>
      </c>
      <c r="K283" s="17"/>
      <c r="L283" s="17"/>
      <c r="M283" s="17"/>
      <c r="N283" s="85" t="s">
        <v>5</v>
      </c>
    </row>
    <row r="284" spans="1:14" ht="26.4">
      <c r="A284" s="14">
        <v>271</v>
      </c>
      <c r="B284" s="15">
        <v>43573</v>
      </c>
      <c r="C284" s="14" t="s">
        <v>4</v>
      </c>
      <c r="D284" s="62" t="s">
        <v>15</v>
      </c>
      <c r="E284" s="61" t="s">
        <v>1812</v>
      </c>
      <c r="F284" s="72">
        <v>43587</v>
      </c>
      <c r="G284" s="21" t="s">
        <v>1797</v>
      </c>
      <c r="H284" s="14" t="s">
        <v>829</v>
      </c>
      <c r="I284" s="14" t="s">
        <v>203</v>
      </c>
      <c r="J284" s="14" t="s">
        <v>1369</v>
      </c>
      <c r="K284" s="17" t="s">
        <v>1798</v>
      </c>
      <c r="L284" s="17" t="s">
        <v>1785</v>
      </c>
      <c r="M284" s="17" t="s">
        <v>1799</v>
      </c>
      <c r="N284" s="85" t="s">
        <v>15</v>
      </c>
    </row>
    <row r="285" spans="1:14" ht="39.6">
      <c r="A285" s="14">
        <v>272</v>
      </c>
      <c r="B285" s="15">
        <v>43573</v>
      </c>
      <c r="C285" s="14" t="s">
        <v>4</v>
      </c>
      <c r="D285" s="62" t="s">
        <v>1002</v>
      </c>
      <c r="E285" s="357" t="s">
        <v>1813</v>
      </c>
      <c r="F285" s="72">
        <v>43587</v>
      </c>
      <c r="G285" s="21" t="s">
        <v>1801</v>
      </c>
      <c r="H285" s="14" t="s">
        <v>1013</v>
      </c>
      <c r="I285" s="14" t="s">
        <v>1802</v>
      </c>
      <c r="J285" s="14" t="s">
        <v>121</v>
      </c>
      <c r="K285" s="17" t="s">
        <v>1803</v>
      </c>
      <c r="L285" s="17" t="s">
        <v>1804</v>
      </c>
      <c r="M285" s="17" t="s">
        <v>1805</v>
      </c>
      <c r="N285" s="85" t="s">
        <v>1002</v>
      </c>
    </row>
    <row r="286" spans="1:14" ht="39.6">
      <c r="A286" s="14">
        <v>273</v>
      </c>
      <c r="B286" s="15">
        <v>43573</v>
      </c>
      <c r="C286" s="14" t="s">
        <v>4</v>
      </c>
      <c r="D286" s="62" t="s">
        <v>15</v>
      </c>
      <c r="E286" s="85" t="s">
        <v>827</v>
      </c>
      <c r="F286" s="72">
        <v>43587</v>
      </c>
      <c r="G286" s="21" t="s">
        <v>828</v>
      </c>
      <c r="H286" s="14" t="s">
        <v>1013</v>
      </c>
      <c r="I286" s="14" t="s">
        <v>830</v>
      </c>
      <c r="J286" s="14" t="s">
        <v>831</v>
      </c>
      <c r="K286" s="17" t="s">
        <v>1814</v>
      </c>
      <c r="L286" s="15" t="s">
        <v>1795</v>
      </c>
      <c r="M286" s="17" t="s">
        <v>1815</v>
      </c>
      <c r="N286" s="85" t="s">
        <v>15</v>
      </c>
    </row>
    <row r="287" spans="1:14" ht="39.6" hidden="1">
      <c r="A287" s="14">
        <v>274</v>
      </c>
      <c r="B287" s="15">
        <v>43573</v>
      </c>
      <c r="C287" s="14" t="s">
        <v>4</v>
      </c>
      <c r="D287" s="62" t="s">
        <v>1002</v>
      </c>
      <c r="E287" s="61" t="s">
        <v>1816</v>
      </c>
      <c r="F287" s="72">
        <v>43587</v>
      </c>
      <c r="G287" s="21" t="s">
        <v>1817</v>
      </c>
      <c r="H287" s="14" t="s">
        <v>1011</v>
      </c>
      <c r="I287" s="14" t="s">
        <v>1448</v>
      </c>
      <c r="J287" s="14" t="s">
        <v>1175</v>
      </c>
      <c r="K287" s="17"/>
      <c r="L287" s="17"/>
      <c r="M287" s="17"/>
      <c r="N287" s="85" t="s">
        <v>1002</v>
      </c>
    </row>
    <row r="288" spans="1:14" ht="52.8">
      <c r="A288" s="14">
        <v>275</v>
      </c>
      <c r="B288" s="15">
        <v>43573</v>
      </c>
      <c r="C288" s="14" t="s">
        <v>4</v>
      </c>
      <c r="D288" s="62" t="s">
        <v>5</v>
      </c>
      <c r="E288" s="61" t="s">
        <v>1818</v>
      </c>
      <c r="F288" s="72">
        <v>43588</v>
      </c>
      <c r="G288" s="21" t="s">
        <v>1819</v>
      </c>
      <c r="H288" s="14" t="s">
        <v>1013</v>
      </c>
      <c r="I288" s="14" t="s">
        <v>1820</v>
      </c>
      <c r="J288" s="14" t="s">
        <v>841</v>
      </c>
      <c r="K288" s="17"/>
      <c r="L288" s="17"/>
      <c r="M288" s="17"/>
      <c r="N288" s="85" t="s">
        <v>5</v>
      </c>
    </row>
    <row r="289" spans="1:14" ht="26.4">
      <c r="A289" s="14">
        <v>276</v>
      </c>
      <c r="B289" s="15">
        <v>43573</v>
      </c>
      <c r="C289" s="14" t="s">
        <v>4</v>
      </c>
      <c r="D289" s="62" t="s">
        <v>15</v>
      </c>
      <c r="E289" s="61" t="s">
        <v>537</v>
      </c>
      <c r="F289" s="72">
        <v>43588</v>
      </c>
      <c r="G289" s="21" t="s">
        <v>1797</v>
      </c>
      <c r="H289" s="14" t="s">
        <v>829</v>
      </c>
      <c r="I289" s="14" t="s">
        <v>203</v>
      </c>
      <c r="J289" s="14" t="s">
        <v>1369</v>
      </c>
      <c r="K289" s="17" t="s">
        <v>1798</v>
      </c>
      <c r="L289" s="17" t="s">
        <v>1785</v>
      </c>
      <c r="M289" s="17" t="s">
        <v>1799</v>
      </c>
      <c r="N289" s="85" t="s">
        <v>15</v>
      </c>
    </row>
    <row r="290" spans="1:14" ht="26.4">
      <c r="A290" s="14">
        <v>277</v>
      </c>
      <c r="B290" s="15">
        <v>43574</v>
      </c>
      <c r="C290" s="14" t="s">
        <v>4</v>
      </c>
      <c r="D290" s="62" t="s">
        <v>15</v>
      </c>
      <c r="E290" s="61" t="s">
        <v>1821</v>
      </c>
      <c r="F290" s="72">
        <v>43588</v>
      </c>
      <c r="G290" s="21" t="s">
        <v>1822</v>
      </c>
      <c r="H290" s="14" t="s">
        <v>1013</v>
      </c>
      <c r="I290" s="14" t="s">
        <v>1374</v>
      </c>
      <c r="J290" s="14" t="s">
        <v>964</v>
      </c>
      <c r="K290" s="17" t="s">
        <v>1823</v>
      </c>
      <c r="L290" s="17" t="s">
        <v>1824</v>
      </c>
      <c r="M290" s="17" t="s">
        <v>1825</v>
      </c>
      <c r="N290" s="85" t="s">
        <v>15</v>
      </c>
    </row>
    <row r="291" spans="1:14" ht="26.4" hidden="1">
      <c r="A291" s="14">
        <v>278</v>
      </c>
      <c r="B291" s="15">
        <v>43574</v>
      </c>
      <c r="C291" s="14" t="s">
        <v>4</v>
      </c>
      <c r="D291" s="62" t="s">
        <v>1002</v>
      </c>
      <c r="E291" s="61" t="s">
        <v>1826</v>
      </c>
      <c r="F291" s="72">
        <v>43588</v>
      </c>
      <c r="G291" s="21" t="s">
        <v>1827</v>
      </c>
      <c r="H291" s="14" t="s">
        <v>1007</v>
      </c>
      <c r="I291" s="14" t="s">
        <v>1828</v>
      </c>
      <c r="J291" s="14" t="s">
        <v>1188</v>
      </c>
      <c r="K291" s="17" t="s">
        <v>1829</v>
      </c>
      <c r="L291" s="17" t="s">
        <v>1804</v>
      </c>
      <c r="M291" s="17" t="s">
        <v>1830</v>
      </c>
      <c r="N291" s="85" t="s">
        <v>1002</v>
      </c>
    </row>
    <row r="292" spans="1:14" ht="26.4">
      <c r="A292" s="14">
        <v>279</v>
      </c>
      <c r="B292" s="15">
        <v>43574</v>
      </c>
      <c r="C292" s="14" t="s">
        <v>4</v>
      </c>
      <c r="D292" s="62" t="s">
        <v>15</v>
      </c>
      <c r="E292" s="61" t="s">
        <v>1322</v>
      </c>
      <c r="F292" s="72">
        <v>43588</v>
      </c>
      <c r="G292" s="21" t="s">
        <v>1831</v>
      </c>
      <c r="H292" s="14" t="s">
        <v>1013</v>
      </c>
      <c r="I292" s="14" t="s">
        <v>1802</v>
      </c>
      <c r="J292" s="14" t="s">
        <v>121</v>
      </c>
      <c r="K292" s="17" t="s">
        <v>1832</v>
      </c>
      <c r="L292" s="17" t="s">
        <v>1833</v>
      </c>
      <c r="M292" s="17" t="s">
        <v>1834</v>
      </c>
      <c r="N292" s="85" t="s">
        <v>15</v>
      </c>
    </row>
    <row r="293" spans="1:14" ht="39.6">
      <c r="A293" s="14">
        <v>280</v>
      </c>
      <c r="B293" s="15">
        <v>43574</v>
      </c>
      <c r="C293" s="14" t="s">
        <v>4</v>
      </c>
      <c r="D293" s="62" t="s">
        <v>10</v>
      </c>
      <c r="E293" s="61" t="s">
        <v>1835</v>
      </c>
      <c r="F293" s="72">
        <v>43588</v>
      </c>
      <c r="G293" s="21" t="s">
        <v>1836</v>
      </c>
      <c r="H293" s="14" t="s">
        <v>1013</v>
      </c>
      <c r="I293" s="14" t="s">
        <v>1626</v>
      </c>
      <c r="J293" s="14" t="s">
        <v>1627</v>
      </c>
      <c r="K293" s="17"/>
      <c r="L293" s="17"/>
      <c r="M293" s="17"/>
      <c r="N293" s="85" t="s">
        <v>10</v>
      </c>
    </row>
    <row r="294" spans="1:14" ht="26.4" hidden="1">
      <c r="A294" s="14">
        <v>281</v>
      </c>
      <c r="B294" s="15">
        <v>43574</v>
      </c>
      <c r="C294" s="14" t="s">
        <v>4</v>
      </c>
      <c r="D294" s="62" t="s">
        <v>1002</v>
      </c>
      <c r="E294" s="61" t="s">
        <v>1837</v>
      </c>
      <c r="F294" s="72">
        <v>43588</v>
      </c>
      <c r="G294" s="21" t="s">
        <v>1793</v>
      </c>
      <c r="H294" s="14" t="s">
        <v>1007</v>
      </c>
      <c r="I294" s="14" t="s">
        <v>1720</v>
      </c>
      <c r="J294" s="14" t="s">
        <v>903</v>
      </c>
      <c r="K294" s="17" t="s">
        <v>1794</v>
      </c>
      <c r="L294" s="17" t="s">
        <v>1795</v>
      </c>
      <c r="M294" s="17" t="s">
        <v>1796</v>
      </c>
      <c r="N294" s="85" t="s">
        <v>1002</v>
      </c>
    </row>
    <row r="295" spans="1:14" ht="26.4" hidden="1">
      <c r="A295" s="14">
        <v>282</v>
      </c>
      <c r="B295" s="15">
        <v>43574</v>
      </c>
      <c r="C295" s="14" t="s">
        <v>4</v>
      </c>
      <c r="D295" s="62" t="s">
        <v>1002</v>
      </c>
      <c r="E295" s="61" t="s">
        <v>1837</v>
      </c>
      <c r="F295" s="72">
        <v>43588</v>
      </c>
      <c r="G295" s="21" t="s">
        <v>1793</v>
      </c>
      <c r="H295" s="14" t="s">
        <v>1007</v>
      </c>
      <c r="I295" s="14" t="s">
        <v>1720</v>
      </c>
      <c r="J295" s="14" t="s">
        <v>903</v>
      </c>
      <c r="K295" s="17" t="s">
        <v>1794</v>
      </c>
      <c r="L295" s="17" t="s">
        <v>1795</v>
      </c>
      <c r="M295" s="17" t="s">
        <v>1796</v>
      </c>
      <c r="N295" s="85" t="s">
        <v>1002</v>
      </c>
    </row>
    <row r="296" spans="1:14" ht="52.8">
      <c r="A296" s="14">
        <v>283</v>
      </c>
      <c r="B296" s="15">
        <v>43574</v>
      </c>
      <c r="C296" s="14" t="s">
        <v>4</v>
      </c>
      <c r="D296" s="62" t="s">
        <v>1002</v>
      </c>
      <c r="E296" s="61" t="s">
        <v>1838</v>
      </c>
      <c r="F296" s="72">
        <v>43588</v>
      </c>
      <c r="G296" s="21" t="s">
        <v>1827</v>
      </c>
      <c r="H296" s="14" t="s">
        <v>1012</v>
      </c>
      <c r="I296" s="14" t="s">
        <v>1839</v>
      </c>
      <c r="J296" s="14" t="s">
        <v>432</v>
      </c>
      <c r="K296" s="17" t="s">
        <v>1840</v>
      </c>
      <c r="L296" s="53" t="s">
        <v>1804</v>
      </c>
      <c r="M296" s="53" t="s">
        <v>1841</v>
      </c>
      <c r="N296" s="85" t="s">
        <v>1002</v>
      </c>
    </row>
    <row r="297" spans="1:14" ht="39.6">
      <c r="A297" s="14">
        <v>284</v>
      </c>
      <c r="B297" s="15">
        <v>43574</v>
      </c>
      <c r="C297" s="14" t="s">
        <v>4</v>
      </c>
      <c r="D297" s="62" t="s">
        <v>5</v>
      </c>
      <c r="E297" s="61" t="s">
        <v>1842</v>
      </c>
      <c r="F297" s="72">
        <v>43588</v>
      </c>
      <c r="G297" s="21" t="s">
        <v>1843</v>
      </c>
      <c r="H297" s="14" t="s">
        <v>1013</v>
      </c>
      <c r="I297" s="14" t="s">
        <v>902</v>
      </c>
      <c r="J297" s="14" t="s">
        <v>903</v>
      </c>
      <c r="K297" s="17"/>
      <c r="L297" s="17"/>
      <c r="M297" s="17"/>
      <c r="N297" s="85" t="s">
        <v>5</v>
      </c>
    </row>
    <row r="298" spans="1:14" ht="26.4">
      <c r="A298" s="14">
        <v>285</v>
      </c>
      <c r="B298" s="15">
        <v>43574</v>
      </c>
      <c r="C298" s="14" t="s">
        <v>4</v>
      </c>
      <c r="D298" s="62" t="s">
        <v>10</v>
      </c>
      <c r="E298" s="61" t="s">
        <v>1396</v>
      </c>
      <c r="F298" s="72">
        <v>43588</v>
      </c>
      <c r="G298" s="21" t="s">
        <v>1844</v>
      </c>
      <c r="H298" s="14" t="s">
        <v>1013</v>
      </c>
      <c r="I298" s="14" t="s">
        <v>1845</v>
      </c>
      <c r="J298" s="14" t="s">
        <v>1103</v>
      </c>
      <c r="K298" s="17"/>
      <c r="L298" s="17"/>
      <c r="M298" s="17"/>
      <c r="N298" s="85" t="s">
        <v>10</v>
      </c>
    </row>
    <row r="299" spans="1:14" ht="26.4">
      <c r="A299" s="14">
        <v>286</v>
      </c>
      <c r="B299" s="15">
        <v>43574</v>
      </c>
      <c r="C299" s="14" t="s">
        <v>4</v>
      </c>
      <c r="D299" s="62" t="s">
        <v>10</v>
      </c>
      <c r="E299" s="61" t="s">
        <v>1342</v>
      </c>
      <c r="F299" s="72">
        <v>43588</v>
      </c>
      <c r="G299" s="21" t="s">
        <v>1846</v>
      </c>
      <c r="H299" s="14" t="s">
        <v>1013</v>
      </c>
      <c r="I299" s="14" t="s">
        <v>1847</v>
      </c>
      <c r="J299" s="14" t="s">
        <v>1097</v>
      </c>
      <c r="K299" s="17"/>
      <c r="L299" s="15"/>
      <c r="M299" s="17"/>
      <c r="N299" s="85" t="s">
        <v>10</v>
      </c>
    </row>
    <row r="300" spans="1:14" ht="26.4" hidden="1">
      <c r="A300" s="14">
        <v>287</v>
      </c>
      <c r="B300" s="15">
        <v>43574</v>
      </c>
      <c r="C300" s="14" t="s">
        <v>4</v>
      </c>
      <c r="D300" s="62" t="s">
        <v>5</v>
      </c>
      <c r="E300" s="61" t="s">
        <v>1848</v>
      </c>
      <c r="F300" s="72">
        <v>43588</v>
      </c>
      <c r="G300" s="21" t="s">
        <v>1849</v>
      </c>
      <c r="H300" s="14" t="s">
        <v>1009</v>
      </c>
      <c r="I300" s="14" t="s">
        <v>1059</v>
      </c>
      <c r="J300" s="14" t="s">
        <v>1060</v>
      </c>
      <c r="K300" s="17"/>
      <c r="L300" s="17"/>
      <c r="M300" s="17"/>
      <c r="N300" s="85" t="s">
        <v>5</v>
      </c>
    </row>
    <row r="301" spans="1:14" ht="26.4" hidden="1">
      <c r="A301" s="14">
        <v>288</v>
      </c>
      <c r="B301" s="15">
        <v>43574</v>
      </c>
      <c r="C301" s="14" t="s">
        <v>4</v>
      </c>
      <c r="D301" s="62" t="s">
        <v>5</v>
      </c>
      <c r="E301" s="61" t="s">
        <v>1848</v>
      </c>
      <c r="F301" s="72">
        <v>43588</v>
      </c>
      <c r="G301" s="21" t="s">
        <v>1850</v>
      </c>
      <c r="H301" s="14" t="s">
        <v>1009</v>
      </c>
      <c r="I301" s="14" t="s">
        <v>1059</v>
      </c>
      <c r="J301" s="14" t="s">
        <v>1060</v>
      </c>
      <c r="K301" s="17"/>
      <c r="L301" s="17"/>
      <c r="M301" s="17"/>
      <c r="N301" s="85" t="s">
        <v>5</v>
      </c>
    </row>
    <row r="302" spans="1:14" ht="39.6" hidden="1">
      <c r="A302" s="14">
        <v>289</v>
      </c>
      <c r="B302" s="15">
        <v>43574</v>
      </c>
      <c r="C302" s="14" t="s">
        <v>4</v>
      </c>
      <c r="D302" s="62" t="s">
        <v>1002</v>
      </c>
      <c r="E302" s="61" t="s">
        <v>1851</v>
      </c>
      <c r="F302" s="72">
        <v>43588</v>
      </c>
      <c r="G302" s="21" t="s">
        <v>1852</v>
      </c>
      <c r="H302" s="14" t="s">
        <v>1001</v>
      </c>
      <c r="I302" s="14" t="s">
        <v>1194</v>
      </c>
      <c r="J302" s="14" t="s">
        <v>1138</v>
      </c>
      <c r="K302" s="17"/>
      <c r="L302" s="17"/>
      <c r="M302" s="17"/>
      <c r="N302" s="85" t="s">
        <v>1002</v>
      </c>
    </row>
    <row r="303" spans="1:14" ht="26.4">
      <c r="A303" s="14">
        <v>290</v>
      </c>
      <c r="B303" s="15">
        <v>43574</v>
      </c>
      <c r="C303" s="14" t="s">
        <v>4</v>
      </c>
      <c r="D303" s="62" t="s">
        <v>5</v>
      </c>
      <c r="E303" s="61" t="s">
        <v>180</v>
      </c>
      <c r="F303" s="72">
        <v>43588</v>
      </c>
      <c r="G303" s="21" t="s">
        <v>1853</v>
      </c>
      <c r="H303" s="14" t="s">
        <v>1013</v>
      </c>
      <c r="I303" s="14" t="s">
        <v>888</v>
      </c>
      <c r="J303" s="14" t="s">
        <v>121</v>
      </c>
      <c r="K303" s="17"/>
      <c r="L303" s="17"/>
      <c r="M303" s="17"/>
      <c r="N303" s="85" t="s">
        <v>5</v>
      </c>
    </row>
    <row r="304" spans="1:14" ht="39.6">
      <c r="A304" s="14">
        <v>291</v>
      </c>
      <c r="B304" s="15">
        <v>43574</v>
      </c>
      <c r="C304" s="14" t="s">
        <v>4</v>
      </c>
      <c r="D304" s="62" t="s">
        <v>1003</v>
      </c>
      <c r="E304" s="61" t="s">
        <v>346</v>
      </c>
      <c r="F304" s="72">
        <v>43588</v>
      </c>
      <c r="G304" s="21" t="s">
        <v>1854</v>
      </c>
      <c r="H304" s="14" t="s">
        <v>829</v>
      </c>
      <c r="I304" s="14" t="s">
        <v>1133</v>
      </c>
      <c r="J304" s="14" t="s">
        <v>1097</v>
      </c>
      <c r="K304" s="17"/>
      <c r="L304" s="17"/>
      <c r="M304" s="17"/>
      <c r="N304" s="85"/>
    </row>
    <row r="305" spans="1:14" ht="39.6">
      <c r="A305" s="14">
        <v>292</v>
      </c>
      <c r="B305" s="15">
        <v>43574</v>
      </c>
      <c r="C305" s="14" t="s">
        <v>9</v>
      </c>
      <c r="D305" s="62" t="s">
        <v>10</v>
      </c>
      <c r="E305" s="61" t="s">
        <v>1855</v>
      </c>
      <c r="F305" s="72">
        <v>43588</v>
      </c>
      <c r="G305" s="21" t="s">
        <v>1856</v>
      </c>
      <c r="H305" s="14" t="s">
        <v>1013</v>
      </c>
      <c r="I305" s="14" t="s">
        <v>969</v>
      </c>
      <c r="J305" s="14" t="s">
        <v>970</v>
      </c>
      <c r="K305" s="17"/>
      <c r="L305" s="17"/>
      <c r="M305" s="17"/>
      <c r="N305" s="85" t="s">
        <v>10</v>
      </c>
    </row>
    <row r="306" spans="1:14" ht="26.4">
      <c r="A306" s="14">
        <v>293</v>
      </c>
      <c r="B306" s="15">
        <v>43577</v>
      </c>
      <c r="C306" s="14" t="s">
        <v>9</v>
      </c>
      <c r="D306" s="62" t="s">
        <v>1002</v>
      </c>
      <c r="E306" s="85" t="s">
        <v>1857</v>
      </c>
      <c r="F306" s="72">
        <v>43591</v>
      </c>
      <c r="G306" s="21" t="s">
        <v>1767</v>
      </c>
      <c r="H306" s="14" t="s">
        <v>1013</v>
      </c>
      <c r="I306" s="14" t="s">
        <v>1768</v>
      </c>
      <c r="J306" s="14" t="s">
        <v>865</v>
      </c>
      <c r="K306" s="17" t="s">
        <v>1769</v>
      </c>
      <c r="L306" s="17" t="s">
        <v>1670</v>
      </c>
      <c r="M306" s="17" t="s">
        <v>1770</v>
      </c>
      <c r="N306" s="85" t="s">
        <v>1002</v>
      </c>
    </row>
    <row r="307" spans="1:14">
      <c r="A307" s="14">
        <v>294</v>
      </c>
      <c r="B307" s="15">
        <v>43577</v>
      </c>
      <c r="C307" s="14" t="s">
        <v>9</v>
      </c>
      <c r="D307" s="62" t="s">
        <v>5</v>
      </c>
      <c r="E307" s="61" t="s">
        <v>1858</v>
      </c>
      <c r="F307" s="72">
        <v>43591</v>
      </c>
      <c r="G307" s="21" t="s">
        <v>1859</v>
      </c>
      <c r="H307" s="14" t="s">
        <v>1013</v>
      </c>
      <c r="I307" s="14" t="s">
        <v>1059</v>
      </c>
      <c r="J307" s="14" t="s">
        <v>1060</v>
      </c>
      <c r="K307" s="17"/>
      <c r="L307" s="17"/>
      <c r="M307" s="17"/>
      <c r="N307" s="85" t="s">
        <v>5</v>
      </c>
    </row>
    <row r="308" spans="1:14" ht="66">
      <c r="A308" s="14">
        <v>295</v>
      </c>
      <c r="B308" s="15">
        <v>43577</v>
      </c>
      <c r="C308" s="14" t="s">
        <v>9</v>
      </c>
      <c r="D308" s="62" t="s">
        <v>1002</v>
      </c>
      <c r="E308" s="61" t="s">
        <v>1860</v>
      </c>
      <c r="F308" s="72">
        <v>43591</v>
      </c>
      <c r="G308" s="21" t="s">
        <v>1861</v>
      </c>
      <c r="H308" s="14" t="s">
        <v>1012</v>
      </c>
      <c r="I308" s="14" t="s">
        <v>1862</v>
      </c>
      <c r="J308" s="14" t="s">
        <v>1188</v>
      </c>
      <c r="K308" s="17" t="s">
        <v>1863</v>
      </c>
      <c r="L308" s="17" t="s">
        <v>1804</v>
      </c>
      <c r="M308" s="17" t="s">
        <v>1864</v>
      </c>
      <c r="N308" s="85" t="s">
        <v>1002</v>
      </c>
    </row>
    <row r="309" spans="1:14" ht="66">
      <c r="A309" s="14">
        <v>296</v>
      </c>
      <c r="B309" s="15">
        <v>43577</v>
      </c>
      <c r="C309" s="14" t="s">
        <v>9</v>
      </c>
      <c r="D309" s="62" t="s">
        <v>1002</v>
      </c>
      <c r="E309" s="61" t="s">
        <v>1865</v>
      </c>
      <c r="F309" s="72">
        <v>43591</v>
      </c>
      <c r="G309" s="21" t="s">
        <v>1861</v>
      </c>
      <c r="H309" s="14" t="s">
        <v>1012</v>
      </c>
      <c r="I309" s="14" t="s">
        <v>1862</v>
      </c>
      <c r="J309" s="14" t="s">
        <v>1188</v>
      </c>
      <c r="K309" s="17" t="s">
        <v>1863</v>
      </c>
      <c r="L309" s="17" t="s">
        <v>1804</v>
      </c>
      <c r="M309" s="17" t="s">
        <v>1864</v>
      </c>
      <c r="N309" s="85" t="s">
        <v>1002</v>
      </c>
    </row>
    <row r="310" spans="1:14" ht="26.4">
      <c r="A310" s="14">
        <v>297</v>
      </c>
      <c r="B310" s="15">
        <v>43577</v>
      </c>
      <c r="C310" s="14" t="s">
        <v>9</v>
      </c>
      <c r="D310" s="62" t="s">
        <v>15</v>
      </c>
      <c r="E310" s="61" t="s">
        <v>1866</v>
      </c>
      <c r="F310" s="72">
        <v>43591</v>
      </c>
      <c r="G310" s="21" t="s">
        <v>1867</v>
      </c>
      <c r="H310" s="14" t="s">
        <v>1013</v>
      </c>
      <c r="I310" s="14" t="s">
        <v>1374</v>
      </c>
      <c r="J310" s="14" t="s">
        <v>964</v>
      </c>
      <c r="K310" s="17" t="s">
        <v>1868</v>
      </c>
      <c r="L310" s="17" t="s">
        <v>1804</v>
      </c>
      <c r="M310" s="17" t="s">
        <v>1869</v>
      </c>
      <c r="N310" s="85" t="s">
        <v>15</v>
      </c>
    </row>
    <row r="311" spans="1:14" ht="52.8">
      <c r="A311" s="14">
        <v>298</v>
      </c>
      <c r="B311" s="15">
        <v>43577</v>
      </c>
      <c r="C311" s="14" t="s">
        <v>9</v>
      </c>
      <c r="D311" s="62" t="s">
        <v>10</v>
      </c>
      <c r="E311" s="61" t="s">
        <v>334</v>
      </c>
      <c r="F311" s="72">
        <v>43591</v>
      </c>
      <c r="G311" s="21" t="s">
        <v>1870</v>
      </c>
      <c r="H311" s="14" t="s">
        <v>1013</v>
      </c>
      <c r="I311" s="14" t="s">
        <v>1871</v>
      </c>
      <c r="J311" s="14" t="s">
        <v>121</v>
      </c>
      <c r="K311" s="17"/>
      <c r="L311" s="15"/>
      <c r="M311" s="17"/>
      <c r="N311" s="85" t="s">
        <v>10</v>
      </c>
    </row>
    <row r="312" spans="1:14" ht="26.4">
      <c r="A312" s="14">
        <v>299</v>
      </c>
      <c r="B312" s="15">
        <v>43577</v>
      </c>
      <c r="C312" s="14" t="s">
        <v>9</v>
      </c>
      <c r="D312" s="62" t="s">
        <v>5</v>
      </c>
      <c r="E312" s="61" t="s">
        <v>1872</v>
      </c>
      <c r="F312" s="72">
        <v>43591</v>
      </c>
      <c r="G312" s="21" t="s">
        <v>1873</v>
      </c>
      <c r="H312" s="14" t="s">
        <v>1013</v>
      </c>
      <c r="I312" s="14" t="s">
        <v>183</v>
      </c>
      <c r="J312" s="14" t="s">
        <v>121</v>
      </c>
      <c r="K312" s="17"/>
      <c r="L312" s="17"/>
      <c r="M312" s="17"/>
      <c r="N312" s="85" t="s">
        <v>5</v>
      </c>
    </row>
    <row r="313" spans="1:14" ht="26.4">
      <c r="A313" s="14">
        <v>300</v>
      </c>
      <c r="B313" s="15">
        <v>43577</v>
      </c>
      <c r="C313" s="14" t="s">
        <v>9</v>
      </c>
      <c r="D313" s="62" t="s">
        <v>5</v>
      </c>
      <c r="E313" s="85" t="s">
        <v>1874</v>
      </c>
      <c r="F313" s="72">
        <v>43591</v>
      </c>
      <c r="G313" s="21" t="s">
        <v>1873</v>
      </c>
      <c r="H313" s="14" t="s">
        <v>1013</v>
      </c>
      <c r="I313" s="14" t="s">
        <v>183</v>
      </c>
      <c r="J313" s="14" t="s">
        <v>121</v>
      </c>
      <c r="K313" s="17"/>
      <c r="L313" s="17"/>
      <c r="M313" s="17"/>
      <c r="N313" s="85" t="s">
        <v>5</v>
      </c>
    </row>
    <row r="314" spans="1:14" ht="26.4">
      <c r="A314" s="14">
        <v>301</v>
      </c>
      <c r="B314" s="15">
        <v>43577</v>
      </c>
      <c r="C314" s="14" t="s">
        <v>9</v>
      </c>
      <c r="D314" s="62" t="s">
        <v>15</v>
      </c>
      <c r="E314" s="85" t="s">
        <v>1875</v>
      </c>
      <c r="F314" s="72">
        <v>43591</v>
      </c>
      <c r="G314" s="21" t="s">
        <v>1876</v>
      </c>
      <c r="H314" s="14" t="s">
        <v>829</v>
      </c>
      <c r="I314" s="14" t="s">
        <v>787</v>
      </c>
      <c r="J314" s="14" t="s">
        <v>903</v>
      </c>
      <c r="K314" s="17" t="s">
        <v>1877</v>
      </c>
      <c r="L314" s="17" t="s">
        <v>1804</v>
      </c>
      <c r="M314" s="17" t="s">
        <v>1878</v>
      </c>
      <c r="N314" s="85" t="s">
        <v>15</v>
      </c>
    </row>
    <row r="315" spans="1:14" ht="39.6">
      <c r="A315" s="14">
        <v>302</v>
      </c>
      <c r="B315" s="15">
        <v>43577</v>
      </c>
      <c r="C315" s="14" t="s">
        <v>9</v>
      </c>
      <c r="D315" s="62" t="s">
        <v>15</v>
      </c>
      <c r="E315" s="85" t="s">
        <v>1624</v>
      </c>
      <c r="F315" s="72">
        <v>43591</v>
      </c>
      <c r="G315" s="21" t="s">
        <v>1879</v>
      </c>
      <c r="H315" s="14" t="s">
        <v>1013</v>
      </c>
      <c r="I315" s="14" t="s">
        <v>1626</v>
      </c>
      <c r="J315" s="14" t="s">
        <v>1627</v>
      </c>
      <c r="K315" s="17" t="s">
        <v>1880</v>
      </c>
      <c r="L315" s="17" t="s">
        <v>1804</v>
      </c>
      <c r="M315" s="17" t="s">
        <v>1881</v>
      </c>
      <c r="N315" s="85" t="s">
        <v>15</v>
      </c>
    </row>
    <row r="316" spans="1:14" ht="52.8">
      <c r="A316" s="14">
        <v>303</v>
      </c>
      <c r="B316" s="15">
        <v>43577</v>
      </c>
      <c r="C316" s="14" t="s">
        <v>9</v>
      </c>
      <c r="D316" s="62" t="s">
        <v>1002</v>
      </c>
      <c r="E316" s="85" t="s">
        <v>1882</v>
      </c>
      <c r="F316" s="72">
        <v>43591</v>
      </c>
      <c r="G316" s="21" t="s">
        <v>1883</v>
      </c>
      <c r="H316" s="14" t="s">
        <v>829</v>
      </c>
      <c r="I316" s="14" t="s">
        <v>1884</v>
      </c>
      <c r="J316" s="14" t="s">
        <v>933</v>
      </c>
      <c r="K316" s="17" t="s">
        <v>1885</v>
      </c>
      <c r="L316" s="53" t="s">
        <v>1804</v>
      </c>
      <c r="M316" s="53" t="s">
        <v>1886</v>
      </c>
      <c r="N316" s="85" t="s">
        <v>1002</v>
      </c>
    </row>
    <row r="317" spans="1:14" ht="39.6">
      <c r="A317" s="14">
        <v>304</v>
      </c>
      <c r="B317" s="15">
        <v>43577</v>
      </c>
      <c r="C317" s="14" t="s">
        <v>9</v>
      </c>
      <c r="D317" s="62" t="s">
        <v>1002</v>
      </c>
      <c r="E317" s="85" t="s">
        <v>1722</v>
      </c>
      <c r="F317" s="72">
        <v>43591</v>
      </c>
      <c r="G317" s="21" t="s">
        <v>1887</v>
      </c>
      <c r="H317" s="14" t="s">
        <v>829</v>
      </c>
      <c r="I317" s="14" t="s">
        <v>1888</v>
      </c>
      <c r="J317" s="14" t="s">
        <v>933</v>
      </c>
      <c r="K317" s="17" t="s">
        <v>1889</v>
      </c>
      <c r="L317" s="17" t="s">
        <v>1890</v>
      </c>
      <c r="M317" s="17" t="s">
        <v>1891</v>
      </c>
      <c r="N317" s="85" t="s">
        <v>1002</v>
      </c>
    </row>
    <row r="318" spans="1:14" ht="52.8">
      <c r="A318" s="14">
        <v>305</v>
      </c>
      <c r="B318" s="15">
        <v>43578</v>
      </c>
      <c r="C318" s="14" t="s">
        <v>9</v>
      </c>
      <c r="D318" s="62" t="s">
        <v>1003</v>
      </c>
      <c r="E318" s="85" t="s">
        <v>1892</v>
      </c>
      <c r="F318" s="72">
        <v>43592</v>
      </c>
      <c r="G318" s="21" t="s">
        <v>1893</v>
      </c>
      <c r="H318" s="14" t="s">
        <v>1013</v>
      </c>
      <c r="I318" s="14" t="s">
        <v>1894</v>
      </c>
      <c r="J318" s="14" t="s">
        <v>922</v>
      </c>
      <c r="K318" s="17" t="s">
        <v>1895</v>
      </c>
      <c r="L318" s="17" t="s">
        <v>1804</v>
      </c>
      <c r="M318" s="17" t="s">
        <v>1896</v>
      </c>
      <c r="N318" s="85" t="s">
        <v>1003</v>
      </c>
    </row>
    <row r="319" spans="1:14" s="56" customFormat="1" ht="39.6">
      <c r="A319" s="14">
        <v>306</v>
      </c>
      <c r="B319" s="15">
        <v>43578</v>
      </c>
      <c r="C319" s="14" t="s">
        <v>9</v>
      </c>
      <c r="D319" s="62" t="s">
        <v>1003</v>
      </c>
      <c r="E319" s="85" t="s">
        <v>1897</v>
      </c>
      <c r="F319" s="72">
        <v>43592</v>
      </c>
      <c r="G319" s="21" t="s">
        <v>1898</v>
      </c>
      <c r="H319" s="58" t="s">
        <v>829</v>
      </c>
      <c r="I319" s="58" t="s">
        <v>1899</v>
      </c>
      <c r="J319" s="14" t="s">
        <v>1466</v>
      </c>
      <c r="K319" s="17" t="s">
        <v>1900</v>
      </c>
      <c r="L319" s="15" t="s">
        <v>1901</v>
      </c>
      <c r="M319" s="17" t="s">
        <v>1902</v>
      </c>
      <c r="N319" s="85" t="s">
        <v>1003</v>
      </c>
    </row>
    <row r="320" spans="1:14" s="56" customFormat="1" ht="26.4">
      <c r="A320" s="14">
        <v>307</v>
      </c>
      <c r="B320" s="15">
        <v>43578</v>
      </c>
      <c r="C320" s="14" t="s">
        <v>9</v>
      </c>
      <c r="D320" s="62" t="s">
        <v>1003</v>
      </c>
      <c r="E320" s="85" t="s">
        <v>484</v>
      </c>
      <c r="F320" s="72">
        <v>43592</v>
      </c>
      <c r="G320" s="21" t="s">
        <v>1903</v>
      </c>
      <c r="H320" s="14" t="s">
        <v>829</v>
      </c>
      <c r="I320" s="14" t="s">
        <v>1206</v>
      </c>
      <c r="J320" s="14" t="s">
        <v>865</v>
      </c>
      <c r="K320" s="53" t="s">
        <v>1904</v>
      </c>
      <c r="L320" s="53" t="s">
        <v>1905</v>
      </c>
      <c r="M320" s="53" t="s">
        <v>1906</v>
      </c>
      <c r="N320" s="85" t="s">
        <v>1003</v>
      </c>
    </row>
    <row r="321" spans="1:14" s="56" customFormat="1" ht="26.4">
      <c r="A321" s="14">
        <v>308</v>
      </c>
      <c r="B321" s="15">
        <v>43578</v>
      </c>
      <c r="C321" s="14" t="s">
        <v>9</v>
      </c>
      <c r="D321" s="62" t="s">
        <v>5</v>
      </c>
      <c r="E321" s="85" t="s">
        <v>1907</v>
      </c>
      <c r="F321" s="72">
        <v>43592</v>
      </c>
      <c r="G321" s="21" t="s">
        <v>1873</v>
      </c>
      <c r="H321" s="14" t="s">
        <v>829</v>
      </c>
      <c r="I321" s="14" t="s">
        <v>183</v>
      </c>
      <c r="J321" s="14" t="s">
        <v>121</v>
      </c>
      <c r="K321" s="53"/>
      <c r="L321" s="17"/>
      <c r="M321" s="17"/>
      <c r="N321" s="85" t="s">
        <v>5</v>
      </c>
    </row>
    <row r="322" spans="1:14" ht="26.4" hidden="1">
      <c r="A322" s="14">
        <v>309</v>
      </c>
      <c r="B322" s="15">
        <v>43578</v>
      </c>
      <c r="C322" s="14" t="s">
        <v>9</v>
      </c>
      <c r="D322" s="62" t="s">
        <v>1002</v>
      </c>
      <c r="E322" s="85" t="s">
        <v>1145</v>
      </c>
      <c r="F322" s="72">
        <v>43592</v>
      </c>
      <c r="G322" s="21" t="s">
        <v>1908</v>
      </c>
      <c r="H322" s="14" t="s">
        <v>1010</v>
      </c>
      <c r="I322" s="14" t="s">
        <v>1909</v>
      </c>
      <c r="J322" s="14" t="s">
        <v>1097</v>
      </c>
      <c r="K322" s="17"/>
      <c r="L322" s="17"/>
      <c r="M322" s="17"/>
      <c r="N322" s="85" t="s">
        <v>1002</v>
      </c>
    </row>
    <row r="323" spans="1:14" ht="26.4">
      <c r="A323" s="14">
        <v>310</v>
      </c>
      <c r="B323" s="15">
        <v>43578</v>
      </c>
      <c r="C323" s="14" t="s">
        <v>9</v>
      </c>
      <c r="D323" s="62" t="s">
        <v>10</v>
      </c>
      <c r="E323" s="85" t="s">
        <v>768</v>
      </c>
      <c r="F323" s="72">
        <v>43592</v>
      </c>
      <c r="G323" s="21" t="s">
        <v>1910</v>
      </c>
      <c r="H323" s="14" t="s">
        <v>829</v>
      </c>
      <c r="I323" s="14" t="s">
        <v>1911</v>
      </c>
      <c r="J323" s="14" t="s">
        <v>922</v>
      </c>
      <c r="K323" s="17"/>
      <c r="L323" s="17"/>
      <c r="M323" s="17"/>
      <c r="N323" s="85" t="s">
        <v>10</v>
      </c>
    </row>
    <row r="324" spans="1:14" ht="39.6">
      <c r="A324" s="14">
        <v>311</v>
      </c>
      <c r="B324" s="15">
        <v>43579</v>
      </c>
      <c r="C324" s="14" t="s">
        <v>9</v>
      </c>
      <c r="D324" s="62" t="s">
        <v>15</v>
      </c>
      <c r="E324" s="85" t="s">
        <v>1912</v>
      </c>
      <c r="F324" s="72">
        <v>43593</v>
      </c>
      <c r="G324" s="21" t="s">
        <v>1913</v>
      </c>
      <c r="H324" s="14" t="s">
        <v>1013</v>
      </c>
      <c r="I324" s="14" t="s">
        <v>1056</v>
      </c>
      <c r="J324" s="14" t="s">
        <v>964</v>
      </c>
      <c r="K324" s="17" t="s">
        <v>1914</v>
      </c>
      <c r="L324" s="15" t="s">
        <v>1824</v>
      </c>
      <c r="M324" s="17" t="s">
        <v>1915</v>
      </c>
      <c r="N324" s="85" t="s">
        <v>15</v>
      </c>
    </row>
    <row r="325" spans="1:14" ht="39.6">
      <c r="A325" s="14">
        <v>312</v>
      </c>
      <c r="B325" s="15">
        <v>43579</v>
      </c>
      <c r="C325" s="14" t="s">
        <v>9</v>
      </c>
      <c r="D325" s="62" t="s">
        <v>1003</v>
      </c>
      <c r="E325" s="85" t="s">
        <v>1916</v>
      </c>
      <c r="F325" s="72">
        <v>43593</v>
      </c>
      <c r="G325" s="21" t="s">
        <v>1917</v>
      </c>
      <c r="H325" s="14" t="s">
        <v>1013</v>
      </c>
      <c r="I325" s="14" t="s">
        <v>1430</v>
      </c>
      <c r="J325" s="14" t="s">
        <v>964</v>
      </c>
      <c r="K325" s="17" t="s">
        <v>1918</v>
      </c>
      <c r="L325" s="17" t="s">
        <v>1901</v>
      </c>
      <c r="M325" s="17" t="s">
        <v>1919</v>
      </c>
      <c r="N325" s="85" t="s">
        <v>1003</v>
      </c>
    </row>
    <row r="326" spans="1:14" ht="39.6">
      <c r="A326" s="14">
        <v>313</v>
      </c>
      <c r="B326" s="15">
        <v>43579</v>
      </c>
      <c r="C326" s="14" t="s">
        <v>9</v>
      </c>
      <c r="D326" s="62" t="s">
        <v>1003</v>
      </c>
      <c r="E326" s="85" t="s">
        <v>967</v>
      </c>
      <c r="F326" s="72">
        <v>43593</v>
      </c>
      <c r="G326" s="21" t="s">
        <v>1920</v>
      </c>
      <c r="H326" s="14" t="s">
        <v>829</v>
      </c>
      <c r="I326" s="14" t="s">
        <v>121</v>
      </c>
      <c r="J326" s="14" t="s">
        <v>121</v>
      </c>
      <c r="K326" s="17" t="s">
        <v>1729</v>
      </c>
      <c r="L326" s="17" t="s">
        <v>1901</v>
      </c>
      <c r="M326" s="17" t="s">
        <v>1921</v>
      </c>
      <c r="N326" s="85" t="s">
        <v>1003</v>
      </c>
    </row>
    <row r="327" spans="1:14" ht="26.4">
      <c r="A327" s="14">
        <v>314</v>
      </c>
      <c r="B327" s="15">
        <v>43579</v>
      </c>
      <c r="C327" s="14" t="s">
        <v>9</v>
      </c>
      <c r="D327" s="62" t="s">
        <v>10</v>
      </c>
      <c r="E327" s="85" t="s">
        <v>1743</v>
      </c>
      <c r="F327" s="72">
        <v>43593</v>
      </c>
      <c r="G327" s="21" t="s">
        <v>1922</v>
      </c>
      <c r="H327" s="14" t="s">
        <v>1013</v>
      </c>
      <c r="I327" s="14" t="s">
        <v>1761</v>
      </c>
      <c r="J327" s="14" t="s">
        <v>1073</v>
      </c>
      <c r="K327" s="17"/>
      <c r="L327" s="17"/>
      <c r="M327" s="17"/>
      <c r="N327" s="85" t="s">
        <v>10</v>
      </c>
    </row>
    <row r="328" spans="1:14" ht="79.2">
      <c r="A328" s="14">
        <v>315</v>
      </c>
      <c r="B328" s="15">
        <v>43580</v>
      </c>
      <c r="C328" s="14" t="s">
        <v>9</v>
      </c>
      <c r="D328" s="62" t="s">
        <v>5</v>
      </c>
      <c r="E328" s="85" t="s">
        <v>1701</v>
      </c>
      <c r="F328" s="72">
        <v>43594</v>
      </c>
      <c r="G328" s="21" t="s">
        <v>1923</v>
      </c>
      <c r="H328" s="14" t="s">
        <v>1012</v>
      </c>
      <c r="I328" s="14" t="s">
        <v>1924</v>
      </c>
      <c r="J328" s="14" t="s">
        <v>1097</v>
      </c>
      <c r="K328" s="17"/>
      <c r="L328" s="17"/>
      <c r="M328" s="17"/>
      <c r="N328" s="85" t="s">
        <v>5</v>
      </c>
    </row>
    <row r="329" spans="1:14" ht="79.2">
      <c r="A329" s="14">
        <v>316</v>
      </c>
      <c r="B329" s="15">
        <v>43580</v>
      </c>
      <c r="C329" s="14" t="s">
        <v>9</v>
      </c>
      <c r="D329" s="62" t="s">
        <v>5</v>
      </c>
      <c r="E329" s="85" t="s">
        <v>1701</v>
      </c>
      <c r="F329" s="72">
        <v>43594</v>
      </c>
      <c r="G329" s="21" t="s">
        <v>1925</v>
      </c>
      <c r="H329" s="14" t="s">
        <v>1012</v>
      </c>
      <c r="I329" s="14" t="s">
        <v>1924</v>
      </c>
      <c r="J329" s="14" t="s">
        <v>1097</v>
      </c>
      <c r="K329" s="17"/>
      <c r="L329" s="17"/>
      <c r="M329" s="17"/>
      <c r="N329" s="85" t="s">
        <v>5</v>
      </c>
    </row>
    <row r="330" spans="1:14" ht="79.2">
      <c r="A330" s="14">
        <v>317</v>
      </c>
      <c r="B330" s="15">
        <v>43580</v>
      </c>
      <c r="C330" s="14" t="s">
        <v>9</v>
      </c>
      <c r="D330" s="62" t="s">
        <v>5</v>
      </c>
      <c r="E330" s="85" t="s">
        <v>1701</v>
      </c>
      <c r="F330" s="72">
        <v>43594</v>
      </c>
      <c r="G330" s="21" t="s">
        <v>1926</v>
      </c>
      <c r="H330" s="14" t="s">
        <v>1012</v>
      </c>
      <c r="I330" s="14" t="s">
        <v>1924</v>
      </c>
      <c r="J330" s="14" t="s">
        <v>1097</v>
      </c>
      <c r="K330" s="17"/>
      <c r="L330" s="15"/>
      <c r="M330" s="17"/>
      <c r="N330" s="85" t="s">
        <v>5</v>
      </c>
    </row>
    <row r="331" spans="1:14" ht="79.2">
      <c r="A331" s="14">
        <v>318</v>
      </c>
      <c r="B331" s="15">
        <v>43580</v>
      </c>
      <c r="C331" s="14" t="s">
        <v>9</v>
      </c>
      <c r="D331" s="62" t="s">
        <v>5</v>
      </c>
      <c r="E331" s="85" t="s">
        <v>1701</v>
      </c>
      <c r="F331" s="72">
        <v>43594</v>
      </c>
      <c r="G331" s="21" t="s">
        <v>1927</v>
      </c>
      <c r="H331" s="14" t="s">
        <v>1012</v>
      </c>
      <c r="I331" s="14" t="s">
        <v>1924</v>
      </c>
      <c r="J331" s="14" t="s">
        <v>1097</v>
      </c>
      <c r="K331" s="17"/>
      <c r="L331" s="17"/>
      <c r="M331" s="17"/>
      <c r="N331" s="85" t="s">
        <v>5</v>
      </c>
    </row>
    <row r="332" spans="1:14" ht="79.2">
      <c r="A332" s="14">
        <v>319</v>
      </c>
      <c r="B332" s="15">
        <v>43580</v>
      </c>
      <c r="C332" s="14" t="s">
        <v>9</v>
      </c>
      <c r="D332" s="62" t="s">
        <v>5</v>
      </c>
      <c r="E332" s="85" t="s">
        <v>1701</v>
      </c>
      <c r="F332" s="72">
        <v>43594</v>
      </c>
      <c r="G332" s="21" t="s">
        <v>1928</v>
      </c>
      <c r="H332" s="14" t="s">
        <v>1012</v>
      </c>
      <c r="I332" s="14" t="s">
        <v>1924</v>
      </c>
      <c r="J332" s="14" t="s">
        <v>1097</v>
      </c>
      <c r="K332" s="17"/>
      <c r="L332" s="17"/>
      <c r="M332" s="17"/>
      <c r="N332" s="85" t="s">
        <v>5</v>
      </c>
    </row>
    <row r="333" spans="1:14" ht="39.6">
      <c r="A333" s="14">
        <v>320</v>
      </c>
      <c r="B333" s="15">
        <v>43580</v>
      </c>
      <c r="C333" s="14" t="s">
        <v>9</v>
      </c>
      <c r="D333" s="62" t="s">
        <v>10</v>
      </c>
      <c r="E333" s="85" t="s">
        <v>1929</v>
      </c>
      <c r="F333" s="72">
        <v>43594</v>
      </c>
      <c r="G333" s="21" t="s">
        <v>1930</v>
      </c>
      <c r="H333" s="14" t="s">
        <v>829</v>
      </c>
      <c r="I333" s="14" t="s">
        <v>1056</v>
      </c>
      <c r="J333" s="14" t="s">
        <v>964</v>
      </c>
      <c r="K333" s="17"/>
      <c r="L333" s="17"/>
      <c r="M333" s="17"/>
      <c r="N333" s="85" t="s">
        <v>10</v>
      </c>
    </row>
    <row r="334" spans="1:14" ht="26.4">
      <c r="A334" s="14">
        <v>321</v>
      </c>
      <c r="B334" s="15">
        <v>43581</v>
      </c>
      <c r="C334" s="14" t="s">
        <v>9</v>
      </c>
      <c r="D334" s="62" t="s">
        <v>15</v>
      </c>
      <c r="E334" s="85" t="s">
        <v>1931</v>
      </c>
      <c r="F334" s="72">
        <v>43595</v>
      </c>
      <c r="G334" s="21" t="s">
        <v>1932</v>
      </c>
      <c r="H334" s="14" t="s">
        <v>1013</v>
      </c>
      <c r="I334" s="14" t="s">
        <v>170</v>
      </c>
      <c r="J334" s="14" t="s">
        <v>121</v>
      </c>
      <c r="K334" s="17" t="s">
        <v>1933</v>
      </c>
      <c r="L334" s="15" t="s">
        <v>1934</v>
      </c>
      <c r="M334" s="17" t="s">
        <v>1935</v>
      </c>
      <c r="N334" s="85" t="s">
        <v>15</v>
      </c>
    </row>
    <row r="335" spans="1:14" ht="33" customHeight="1">
      <c r="A335" s="14">
        <v>322</v>
      </c>
      <c r="B335" s="15">
        <v>43581</v>
      </c>
      <c r="C335" s="14" t="s">
        <v>9</v>
      </c>
      <c r="D335" s="62" t="s">
        <v>1003</v>
      </c>
      <c r="E335" s="85" t="s">
        <v>475</v>
      </c>
      <c r="F335" s="72">
        <v>43595</v>
      </c>
      <c r="G335" s="21" t="s">
        <v>1936</v>
      </c>
      <c r="H335" s="14" t="s">
        <v>1013</v>
      </c>
      <c r="I335" s="14" t="s">
        <v>1448</v>
      </c>
      <c r="J335" s="14" t="s">
        <v>1175</v>
      </c>
      <c r="K335" s="17" t="s">
        <v>1937</v>
      </c>
      <c r="L335" s="17" t="s">
        <v>1905</v>
      </c>
      <c r="M335" s="17" t="s">
        <v>1938</v>
      </c>
      <c r="N335" s="85" t="s">
        <v>1003</v>
      </c>
    </row>
    <row r="336" spans="1:14" hidden="1">
      <c r="A336" s="14">
        <v>323</v>
      </c>
      <c r="B336" s="15">
        <v>43581</v>
      </c>
      <c r="C336" s="14" t="s">
        <v>9</v>
      </c>
      <c r="D336" s="62" t="s">
        <v>10</v>
      </c>
      <c r="E336" s="85" t="s">
        <v>208</v>
      </c>
      <c r="F336" s="72">
        <v>43595</v>
      </c>
      <c r="G336" s="21" t="s">
        <v>1939</v>
      </c>
      <c r="H336" s="14" t="s">
        <v>1011</v>
      </c>
      <c r="I336" s="14" t="s">
        <v>677</v>
      </c>
      <c r="J336" s="14" t="s">
        <v>121</v>
      </c>
      <c r="K336" s="17"/>
      <c r="L336" s="15"/>
      <c r="M336" s="17"/>
      <c r="N336" s="85" t="s">
        <v>10</v>
      </c>
    </row>
    <row r="337" spans="1:14" ht="26.4" hidden="1">
      <c r="A337" s="14">
        <v>324</v>
      </c>
      <c r="B337" s="15">
        <v>43581</v>
      </c>
      <c r="C337" s="14" t="s">
        <v>9</v>
      </c>
      <c r="D337" s="62" t="s">
        <v>10</v>
      </c>
      <c r="E337" s="85" t="s">
        <v>208</v>
      </c>
      <c r="F337" s="72">
        <v>43595</v>
      </c>
      <c r="G337" s="21" t="s">
        <v>1940</v>
      </c>
      <c r="H337" s="14" t="s">
        <v>1011</v>
      </c>
      <c r="I337" s="14" t="s">
        <v>677</v>
      </c>
      <c r="J337" s="14" t="s">
        <v>121</v>
      </c>
      <c r="K337" s="17"/>
      <c r="L337" s="17"/>
      <c r="M337" s="17"/>
      <c r="N337" s="85" t="s">
        <v>10</v>
      </c>
    </row>
    <row r="338" spans="1:14" ht="39.6">
      <c r="A338" s="14">
        <v>325</v>
      </c>
      <c r="B338" s="15">
        <v>43581</v>
      </c>
      <c r="C338" s="14" t="s">
        <v>9</v>
      </c>
      <c r="D338" s="62" t="s">
        <v>5</v>
      </c>
      <c r="E338" s="85" t="s">
        <v>1941</v>
      </c>
      <c r="F338" s="72">
        <v>43595</v>
      </c>
      <c r="G338" s="21" t="s">
        <v>1942</v>
      </c>
      <c r="H338" s="14" t="s">
        <v>829</v>
      </c>
      <c r="I338" s="14" t="s">
        <v>1943</v>
      </c>
      <c r="J338" s="14" t="s">
        <v>933</v>
      </c>
      <c r="K338" s="17"/>
      <c r="L338" s="17"/>
      <c r="M338" s="17"/>
      <c r="N338" s="85" t="s">
        <v>5</v>
      </c>
    </row>
    <row r="339" spans="1:14" ht="26.4">
      <c r="A339" s="14">
        <v>326</v>
      </c>
      <c r="B339" s="15">
        <v>43576</v>
      </c>
      <c r="C339" s="14" t="s">
        <v>9</v>
      </c>
      <c r="D339" s="62" t="s">
        <v>1002</v>
      </c>
      <c r="E339" s="85" t="s">
        <v>1944</v>
      </c>
      <c r="F339" s="72">
        <v>43590</v>
      </c>
      <c r="G339" s="21" t="s">
        <v>1945</v>
      </c>
      <c r="H339" s="14" t="s">
        <v>1013</v>
      </c>
      <c r="I339" s="14" t="s">
        <v>1946</v>
      </c>
      <c r="J339" s="14" t="s">
        <v>1188</v>
      </c>
      <c r="K339" s="17" t="s">
        <v>1840</v>
      </c>
      <c r="L339" s="53" t="s">
        <v>1804</v>
      </c>
      <c r="M339" s="53" t="s">
        <v>1841</v>
      </c>
      <c r="N339" s="85" t="s">
        <v>1002</v>
      </c>
    </row>
    <row r="340" spans="1:14" ht="52.8">
      <c r="A340" s="14">
        <v>327</v>
      </c>
      <c r="B340" s="15">
        <v>43584</v>
      </c>
      <c r="C340" s="14" t="s">
        <v>9</v>
      </c>
      <c r="D340" s="62" t="s">
        <v>5</v>
      </c>
      <c r="E340" s="85" t="s">
        <v>1947</v>
      </c>
      <c r="F340" s="72">
        <v>43598</v>
      </c>
      <c r="G340" s="21" t="s">
        <v>1948</v>
      </c>
      <c r="H340" s="14" t="s">
        <v>829</v>
      </c>
      <c r="I340" s="14" t="s">
        <v>1949</v>
      </c>
      <c r="J340" s="14" t="s">
        <v>1466</v>
      </c>
      <c r="K340" s="17"/>
      <c r="L340" s="15"/>
      <c r="M340" s="17"/>
      <c r="N340" s="85" t="s">
        <v>5</v>
      </c>
    </row>
    <row r="341" spans="1:14" ht="26.4">
      <c r="A341" s="14">
        <v>328</v>
      </c>
      <c r="B341" s="15">
        <v>43584</v>
      </c>
      <c r="C341" s="14" t="s">
        <v>9</v>
      </c>
      <c r="D341" s="62" t="s">
        <v>1003</v>
      </c>
      <c r="E341" s="85" t="s">
        <v>1950</v>
      </c>
      <c r="F341" s="72">
        <v>43595</v>
      </c>
      <c r="G341" s="21" t="s">
        <v>1936</v>
      </c>
      <c r="H341" s="14" t="s">
        <v>1013</v>
      </c>
      <c r="I341" s="14" t="s">
        <v>1448</v>
      </c>
      <c r="J341" s="14" t="s">
        <v>1175</v>
      </c>
      <c r="K341" s="17" t="s">
        <v>1937</v>
      </c>
      <c r="L341" s="15" t="s">
        <v>1905</v>
      </c>
      <c r="M341" s="17" t="s">
        <v>1938</v>
      </c>
      <c r="N341" s="85" t="s">
        <v>1003</v>
      </c>
    </row>
    <row r="342" spans="1:14" ht="26.4">
      <c r="A342" s="14">
        <v>329</v>
      </c>
      <c r="B342" s="15">
        <v>43584</v>
      </c>
      <c r="C342" s="14" t="s">
        <v>9</v>
      </c>
      <c r="D342" s="62" t="s">
        <v>1003</v>
      </c>
      <c r="E342" s="85" t="s">
        <v>779</v>
      </c>
      <c r="F342" s="72">
        <v>43595</v>
      </c>
      <c r="G342" s="21" t="s">
        <v>1951</v>
      </c>
      <c r="H342" s="14" t="s">
        <v>829</v>
      </c>
      <c r="I342" s="14" t="s">
        <v>1448</v>
      </c>
      <c r="J342" s="14" t="s">
        <v>1175</v>
      </c>
      <c r="K342" s="17" t="s">
        <v>1952</v>
      </c>
      <c r="L342" s="15" t="s">
        <v>1905</v>
      </c>
      <c r="M342" s="17" t="s">
        <v>1938</v>
      </c>
      <c r="N342" s="85" t="s">
        <v>1003</v>
      </c>
    </row>
    <row r="343" spans="1:14" ht="52.8">
      <c r="A343" s="14">
        <v>330</v>
      </c>
      <c r="B343" s="15">
        <v>43584</v>
      </c>
      <c r="C343" s="14" t="s">
        <v>9</v>
      </c>
      <c r="D343" s="62" t="s">
        <v>1003</v>
      </c>
      <c r="E343" s="85" t="s">
        <v>1953</v>
      </c>
      <c r="F343" s="72">
        <v>43598</v>
      </c>
      <c r="G343" s="21" t="s">
        <v>1948</v>
      </c>
      <c r="H343" s="14" t="s">
        <v>1013</v>
      </c>
      <c r="I343" s="14" t="s">
        <v>1949</v>
      </c>
      <c r="J343" s="14" t="s">
        <v>1466</v>
      </c>
      <c r="K343" s="17" t="s">
        <v>1954</v>
      </c>
      <c r="L343" s="17" t="s">
        <v>1955</v>
      </c>
      <c r="M343" s="17" t="s">
        <v>1956</v>
      </c>
      <c r="N343" s="85" t="s">
        <v>1003</v>
      </c>
    </row>
    <row r="344" spans="1:14" ht="26.4">
      <c r="A344" s="14">
        <v>331</v>
      </c>
      <c r="B344" s="15">
        <v>43584</v>
      </c>
      <c r="C344" s="14" t="s">
        <v>9</v>
      </c>
      <c r="D344" s="62" t="s">
        <v>10</v>
      </c>
      <c r="E344" s="357" t="s">
        <v>1957</v>
      </c>
      <c r="F344" s="72">
        <v>43598</v>
      </c>
      <c r="G344" s="21" t="s">
        <v>1958</v>
      </c>
      <c r="H344" s="14" t="s">
        <v>829</v>
      </c>
      <c r="I344" s="14" t="s">
        <v>1959</v>
      </c>
      <c r="J344" s="14" t="s">
        <v>121</v>
      </c>
      <c r="K344" s="17"/>
      <c r="L344" s="17"/>
      <c r="M344" s="17"/>
      <c r="N344" s="85" t="s">
        <v>10</v>
      </c>
    </row>
    <row r="345" spans="1:14" ht="26.4">
      <c r="A345" s="14">
        <v>332</v>
      </c>
      <c r="B345" s="15">
        <v>43584</v>
      </c>
      <c r="C345" s="14" t="s">
        <v>9</v>
      </c>
      <c r="D345" s="62" t="s">
        <v>15</v>
      </c>
      <c r="E345" s="357" t="s">
        <v>1960</v>
      </c>
      <c r="F345" s="72">
        <v>43598</v>
      </c>
      <c r="G345" s="21" t="s">
        <v>1961</v>
      </c>
      <c r="H345" s="14" t="s">
        <v>829</v>
      </c>
      <c r="I345" s="14" t="s">
        <v>1962</v>
      </c>
      <c r="J345" s="14" t="s">
        <v>933</v>
      </c>
      <c r="K345" s="17" t="s">
        <v>1963</v>
      </c>
      <c r="L345" s="15" t="s">
        <v>1964</v>
      </c>
      <c r="M345" s="17" t="s">
        <v>1965</v>
      </c>
      <c r="N345" s="85" t="s">
        <v>15</v>
      </c>
    </row>
    <row r="346" spans="1:14" ht="26.4">
      <c r="A346" s="14">
        <v>333</v>
      </c>
      <c r="B346" s="15">
        <v>43584</v>
      </c>
      <c r="C346" s="14" t="s">
        <v>9</v>
      </c>
      <c r="D346" s="62" t="s">
        <v>1003</v>
      </c>
      <c r="E346" s="357" t="s">
        <v>1960</v>
      </c>
      <c r="F346" s="72">
        <v>43598</v>
      </c>
      <c r="G346" s="21" t="s">
        <v>1966</v>
      </c>
      <c r="H346" s="14" t="s">
        <v>829</v>
      </c>
      <c r="I346" s="14" t="s">
        <v>1962</v>
      </c>
      <c r="J346" s="14" t="s">
        <v>933</v>
      </c>
      <c r="K346" s="17" t="s">
        <v>1967</v>
      </c>
      <c r="L346" s="17" t="s">
        <v>1968</v>
      </c>
      <c r="M346" s="17" t="s">
        <v>1969</v>
      </c>
      <c r="N346" s="85" t="s">
        <v>1003</v>
      </c>
    </row>
    <row r="347" spans="1:14" ht="26.4">
      <c r="A347" s="14">
        <v>334</v>
      </c>
      <c r="B347" s="15">
        <v>43584</v>
      </c>
      <c r="C347" s="14" t="s">
        <v>9</v>
      </c>
      <c r="D347" s="62" t="s">
        <v>5</v>
      </c>
      <c r="E347" s="357" t="s">
        <v>1970</v>
      </c>
      <c r="F347" s="72">
        <v>43598</v>
      </c>
      <c r="G347" s="21" t="s">
        <v>1971</v>
      </c>
      <c r="H347" s="14" t="s">
        <v>829</v>
      </c>
      <c r="I347" s="14" t="s">
        <v>1962</v>
      </c>
      <c r="J347" s="14" t="s">
        <v>933</v>
      </c>
      <c r="K347" s="17"/>
      <c r="L347" s="17"/>
      <c r="M347" s="17"/>
      <c r="N347" s="85" t="s">
        <v>5</v>
      </c>
    </row>
    <row r="348" spans="1:14" ht="39.6" hidden="1">
      <c r="A348" s="14">
        <v>335</v>
      </c>
      <c r="B348" s="15">
        <v>43586</v>
      </c>
      <c r="C348" s="14" t="s">
        <v>9</v>
      </c>
      <c r="D348" s="62" t="s">
        <v>1003</v>
      </c>
      <c r="E348" s="357" t="s">
        <v>1972</v>
      </c>
      <c r="F348" s="72">
        <v>43600</v>
      </c>
      <c r="G348" s="21" t="s">
        <v>1973</v>
      </c>
      <c r="H348" s="14" t="s">
        <v>1001</v>
      </c>
      <c r="I348" s="14" t="s">
        <v>1456</v>
      </c>
      <c r="J348" s="14" t="s">
        <v>865</v>
      </c>
      <c r="K348" s="17" t="s">
        <v>1974</v>
      </c>
      <c r="L348" s="17" t="s">
        <v>1901</v>
      </c>
      <c r="M348" s="17" t="s">
        <v>1975</v>
      </c>
      <c r="N348" s="85" t="s">
        <v>1003</v>
      </c>
    </row>
    <row r="349" spans="1:14" ht="26.4">
      <c r="A349" s="14">
        <v>336</v>
      </c>
      <c r="B349" s="15">
        <v>43586</v>
      </c>
      <c r="C349" s="14" t="s">
        <v>9</v>
      </c>
      <c r="D349" s="62" t="s">
        <v>1002</v>
      </c>
      <c r="E349" s="357" t="s">
        <v>1976</v>
      </c>
      <c r="F349" s="72">
        <v>43600</v>
      </c>
      <c r="G349" s="53" t="s">
        <v>1977</v>
      </c>
      <c r="H349" s="14" t="s">
        <v>1013</v>
      </c>
      <c r="I349" s="14" t="s">
        <v>840</v>
      </c>
      <c r="J349" s="14" t="s">
        <v>121</v>
      </c>
      <c r="K349" s="17" t="s">
        <v>1978</v>
      </c>
      <c r="L349" s="17" t="s">
        <v>1964</v>
      </c>
      <c r="M349" s="17" t="s">
        <v>1979</v>
      </c>
      <c r="N349" s="85" t="s">
        <v>1002</v>
      </c>
    </row>
    <row r="350" spans="1:14" ht="26.4">
      <c r="A350" s="14">
        <v>337</v>
      </c>
      <c r="B350" s="15">
        <v>43586</v>
      </c>
      <c r="C350" s="14" t="s">
        <v>9</v>
      </c>
      <c r="D350" s="62" t="s">
        <v>10</v>
      </c>
      <c r="E350" s="357" t="s">
        <v>1980</v>
      </c>
      <c r="F350" s="72">
        <v>43600</v>
      </c>
      <c r="G350" s="21" t="s">
        <v>1981</v>
      </c>
      <c r="H350" s="58" t="s">
        <v>1013</v>
      </c>
      <c r="I350" s="14" t="s">
        <v>1982</v>
      </c>
      <c r="J350" s="14" t="s">
        <v>970</v>
      </c>
      <c r="K350" s="17" t="s">
        <v>1983</v>
      </c>
      <c r="L350" s="15" t="s">
        <v>1964</v>
      </c>
      <c r="M350" s="17" t="s">
        <v>1984</v>
      </c>
      <c r="N350" s="85" t="s">
        <v>10</v>
      </c>
    </row>
    <row r="351" spans="1:14" ht="26.4">
      <c r="A351" s="14">
        <v>338</v>
      </c>
      <c r="B351" s="15">
        <v>43586</v>
      </c>
      <c r="C351" s="14" t="s">
        <v>9</v>
      </c>
      <c r="D351" s="62" t="s">
        <v>1003</v>
      </c>
      <c r="E351" s="357" t="s">
        <v>1985</v>
      </c>
      <c r="F351" s="72">
        <v>43600</v>
      </c>
      <c r="G351" s="21" t="s">
        <v>1986</v>
      </c>
      <c r="H351" s="14" t="s">
        <v>1013</v>
      </c>
      <c r="I351" s="14" t="s">
        <v>1962</v>
      </c>
      <c r="J351" s="14" t="s">
        <v>933</v>
      </c>
      <c r="K351" s="17" t="s">
        <v>1967</v>
      </c>
      <c r="L351" s="17" t="s">
        <v>1968</v>
      </c>
      <c r="M351" s="17" t="s">
        <v>1969</v>
      </c>
      <c r="N351" s="85" t="s">
        <v>1003</v>
      </c>
    </row>
    <row r="352" spans="1:14" ht="26.4">
      <c r="A352" s="14">
        <v>339</v>
      </c>
      <c r="B352" s="15">
        <v>43586</v>
      </c>
      <c r="C352" s="14" t="s">
        <v>9</v>
      </c>
      <c r="D352" s="62" t="s">
        <v>1002</v>
      </c>
      <c r="E352" s="357" t="s">
        <v>1976</v>
      </c>
      <c r="F352" s="72">
        <v>43600</v>
      </c>
      <c r="G352" s="53" t="s">
        <v>1987</v>
      </c>
      <c r="H352" s="14" t="s">
        <v>1013</v>
      </c>
      <c r="I352" s="14" t="s">
        <v>840</v>
      </c>
      <c r="J352" s="14" t="s">
        <v>121</v>
      </c>
      <c r="K352" s="17" t="s">
        <v>1978</v>
      </c>
      <c r="L352" s="17" t="s">
        <v>1964</v>
      </c>
      <c r="M352" s="17" t="s">
        <v>1979</v>
      </c>
      <c r="N352" s="85" t="s">
        <v>1002</v>
      </c>
    </row>
    <row r="353" spans="1:14" ht="26.4">
      <c r="A353" s="14">
        <v>340</v>
      </c>
      <c r="B353" s="15">
        <v>43586</v>
      </c>
      <c r="C353" s="14" t="s">
        <v>9</v>
      </c>
      <c r="D353" s="62" t="s">
        <v>5</v>
      </c>
      <c r="E353" s="357" t="s">
        <v>1988</v>
      </c>
      <c r="F353" s="72">
        <v>43600</v>
      </c>
      <c r="G353" s="21" t="s">
        <v>1989</v>
      </c>
      <c r="H353" s="14" t="s">
        <v>829</v>
      </c>
      <c r="I353" s="14" t="s">
        <v>125</v>
      </c>
      <c r="J353" s="14" t="s">
        <v>121</v>
      </c>
      <c r="K353" s="17"/>
      <c r="L353" s="17"/>
      <c r="M353" s="17"/>
      <c r="N353" s="85" t="s">
        <v>5</v>
      </c>
    </row>
    <row r="354" spans="1:14" ht="39.6">
      <c r="A354" s="14">
        <v>341</v>
      </c>
      <c r="B354" s="15">
        <v>43586</v>
      </c>
      <c r="C354" s="14" t="s">
        <v>9</v>
      </c>
      <c r="D354" s="62" t="s">
        <v>5</v>
      </c>
      <c r="E354" s="85" t="s">
        <v>1990</v>
      </c>
      <c r="F354" s="72">
        <v>43600</v>
      </c>
      <c r="G354" s="21" t="s">
        <v>1991</v>
      </c>
      <c r="H354" s="14" t="s">
        <v>1012</v>
      </c>
      <c r="I354" s="14" t="s">
        <v>1992</v>
      </c>
      <c r="J354" s="14" t="s">
        <v>121</v>
      </c>
      <c r="K354" s="17"/>
      <c r="L354" s="15"/>
      <c r="M354" s="17"/>
      <c r="N354" s="85" t="s">
        <v>5</v>
      </c>
    </row>
    <row r="355" spans="1:14" ht="39.6">
      <c r="A355" s="14">
        <v>342</v>
      </c>
      <c r="B355" s="15">
        <v>43586</v>
      </c>
      <c r="C355" s="14" t="s">
        <v>9</v>
      </c>
      <c r="D355" s="62" t="s">
        <v>15</v>
      </c>
      <c r="E355" s="85" t="s">
        <v>321</v>
      </c>
      <c r="F355" s="72">
        <v>43600</v>
      </c>
      <c r="G355" s="21" t="s">
        <v>1993</v>
      </c>
      <c r="H355" s="14" t="s">
        <v>829</v>
      </c>
      <c r="I355" s="14" t="s">
        <v>888</v>
      </c>
      <c r="J355" s="14" t="s">
        <v>121</v>
      </c>
      <c r="K355" s="17" t="s">
        <v>1994</v>
      </c>
      <c r="L355" s="15" t="s">
        <v>1995</v>
      </c>
      <c r="M355" s="17" t="s">
        <v>1996</v>
      </c>
      <c r="N355" s="85" t="s">
        <v>15</v>
      </c>
    </row>
    <row r="356" spans="1:14" ht="39.6">
      <c r="A356" s="14">
        <v>343</v>
      </c>
      <c r="B356" s="15">
        <v>43587</v>
      </c>
      <c r="C356" s="14" t="s">
        <v>9</v>
      </c>
      <c r="D356" s="62" t="s">
        <v>5</v>
      </c>
      <c r="E356" s="85" t="s">
        <v>1997</v>
      </c>
      <c r="F356" s="72">
        <v>43601</v>
      </c>
      <c r="G356" s="21" t="s">
        <v>1998</v>
      </c>
      <c r="H356" s="14" t="s">
        <v>829</v>
      </c>
      <c r="I356" s="14" t="s">
        <v>125</v>
      </c>
      <c r="J356" s="14" t="s">
        <v>121</v>
      </c>
      <c r="K356" s="17"/>
      <c r="L356" s="17"/>
      <c r="M356" s="17"/>
      <c r="N356" s="85" t="s">
        <v>5</v>
      </c>
    </row>
    <row r="357" spans="1:14" ht="39.6">
      <c r="A357" s="14">
        <v>344</v>
      </c>
      <c r="B357" s="15">
        <v>43588</v>
      </c>
      <c r="C357" s="14" t="s">
        <v>9</v>
      </c>
      <c r="D357" s="62" t="s">
        <v>10</v>
      </c>
      <c r="E357" s="357" t="s">
        <v>1999</v>
      </c>
      <c r="F357" s="72">
        <v>43602</v>
      </c>
      <c r="G357" s="21" t="s">
        <v>2000</v>
      </c>
      <c r="H357" s="14" t="s">
        <v>829</v>
      </c>
      <c r="I357" s="14" t="s">
        <v>2001</v>
      </c>
      <c r="J357" s="14" t="s">
        <v>964</v>
      </c>
      <c r="K357" s="17" t="s">
        <v>2002</v>
      </c>
      <c r="L357" s="17" t="s">
        <v>1964</v>
      </c>
      <c r="M357" s="17" t="s">
        <v>2003</v>
      </c>
      <c r="N357" s="85" t="s">
        <v>10</v>
      </c>
    </row>
    <row r="358" spans="1:14" ht="26.4">
      <c r="A358" s="14">
        <v>345</v>
      </c>
      <c r="B358" s="15">
        <v>43588</v>
      </c>
      <c r="C358" s="14" t="s">
        <v>9</v>
      </c>
      <c r="D358" s="62" t="s">
        <v>5</v>
      </c>
      <c r="E358" s="357" t="s">
        <v>392</v>
      </c>
      <c r="F358" s="72">
        <v>43602</v>
      </c>
      <c r="G358" s="21" t="s">
        <v>2004</v>
      </c>
      <c r="H358" s="14" t="s">
        <v>1013</v>
      </c>
      <c r="I358" s="14" t="s">
        <v>121</v>
      </c>
      <c r="J358" s="14" t="s">
        <v>121</v>
      </c>
      <c r="K358" s="17"/>
      <c r="L358" s="17"/>
      <c r="M358" s="17"/>
      <c r="N358" s="85" t="s">
        <v>5</v>
      </c>
    </row>
    <row r="359" spans="1:14" ht="26.4">
      <c r="A359" s="14">
        <v>346</v>
      </c>
      <c r="B359" s="15">
        <v>43588</v>
      </c>
      <c r="C359" s="14" t="s">
        <v>9</v>
      </c>
      <c r="D359" s="62" t="s">
        <v>1003</v>
      </c>
      <c r="E359" s="357" t="s">
        <v>184</v>
      </c>
      <c r="F359" s="72">
        <v>43602</v>
      </c>
      <c r="G359" s="21" t="s">
        <v>2005</v>
      </c>
      <c r="H359" s="14" t="s">
        <v>829</v>
      </c>
      <c r="I359" s="14" t="s">
        <v>1307</v>
      </c>
      <c r="J359" s="14" t="s">
        <v>964</v>
      </c>
      <c r="K359" s="17" t="s">
        <v>2006</v>
      </c>
      <c r="L359" s="17" t="s">
        <v>2007</v>
      </c>
      <c r="M359" s="17" t="s">
        <v>2008</v>
      </c>
      <c r="N359" s="85" t="s">
        <v>1003</v>
      </c>
    </row>
    <row r="360" spans="1:14" ht="26.4" hidden="1">
      <c r="A360" s="14">
        <v>347</v>
      </c>
      <c r="B360" s="15">
        <v>43588</v>
      </c>
      <c r="C360" s="14" t="s">
        <v>9</v>
      </c>
      <c r="D360" s="62" t="s">
        <v>10</v>
      </c>
      <c r="E360" s="357" t="s">
        <v>208</v>
      </c>
      <c r="F360" s="72">
        <v>43602</v>
      </c>
      <c r="G360" s="21" t="s">
        <v>1940</v>
      </c>
      <c r="H360" s="14" t="s">
        <v>1011</v>
      </c>
      <c r="I360" s="14" t="s">
        <v>677</v>
      </c>
      <c r="J360" s="14" t="s">
        <v>121</v>
      </c>
      <c r="K360" s="17"/>
      <c r="L360" s="15"/>
      <c r="M360" s="17"/>
      <c r="N360" s="85" t="s">
        <v>10</v>
      </c>
    </row>
    <row r="361" spans="1:14" ht="26.4">
      <c r="A361" s="14">
        <v>348</v>
      </c>
      <c r="B361" s="15">
        <v>43588</v>
      </c>
      <c r="C361" s="14" t="s">
        <v>9</v>
      </c>
      <c r="D361" s="62" t="s">
        <v>5</v>
      </c>
      <c r="E361" s="357" t="s">
        <v>779</v>
      </c>
      <c r="F361" s="72">
        <v>43602</v>
      </c>
      <c r="G361" s="21" t="s">
        <v>2009</v>
      </c>
      <c r="H361" s="14" t="s">
        <v>1013</v>
      </c>
      <c r="I361" s="14" t="s">
        <v>1662</v>
      </c>
      <c r="J361" s="14" t="s">
        <v>964</v>
      </c>
      <c r="K361" s="17"/>
      <c r="L361" s="17"/>
      <c r="M361" s="17"/>
      <c r="N361" s="85" t="s">
        <v>5</v>
      </c>
    </row>
    <row r="362" spans="1:14" ht="39.6" hidden="1">
      <c r="A362" s="14">
        <v>349</v>
      </c>
      <c r="B362" s="15">
        <v>43588</v>
      </c>
      <c r="C362" s="14" t="s">
        <v>9</v>
      </c>
      <c r="D362" s="62" t="s">
        <v>5</v>
      </c>
      <c r="E362" s="357" t="s">
        <v>2010</v>
      </c>
      <c r="F362" s="72">
        <v>43602</v>
      </c>
      <c r="G362" s="21" t="s">
        <v>2011</v>
      </c>
      <c r="H362" s="14" t="s">
        <v>1009</v>
      </c>
      <c r="I362" s="14" t="s">
        <v>2012</v>
      </c>
      <c r="J362" s="14" t="s">
        <v>865</v>
      </c>
      <c r="K362" s="17"/>
      <c r="L362" s="17"/>
      <c r="M362" s="17"/>
      <c r="N362" s="85" t="s">
        <v>5</v>
      </c>
    </row>
    <row r="363" spans="1:14" ht="39.6">
      <c r="A363" s="14">
        <v>350</v>
      </c>
      <c r="B363" s="15">
        <v>43588</v>
      </c>
      <c r="C363" s="14" t="s">
        <v>9</v>
      </c>
      <c r="D363" s="62" t="s">
        <v>15</v>
      </c>
      <c r="E363" s="357" t="s">
        <v>1835</v>
      </c>
      <c r="F363" s="72">
        <v>43602</v>
      </c>
      <c r="G363" s="21" t="s">
        <v>2013</v>
      </c>
      <c r="H363" s="14" t="s">
        <v>1013</v>
      </c>
      <c r="I363" s="14" t="s">
        <v>2014</v>
      </c>
      <c r="J363" s="14" t="s">
        <v>1369</v>
      </c>
      <c r="K363" s="17" t="s">
        <v>2015</v>
      </c>
      <c r="L363" s="15" t="s">
        <v>2016</v>
      </c>
      <c r="M363" s="17" t="s">
        <v>2017</v>
      </c>
      <c r="N363" s="85" t="s">
        <v>15</v>
      </c>
    </row>
    <row r="364" spans="1:14" ht="26.4" hidden="1">
      <c r="A364" s="14">
        <v>351</v>
      </c>
      <c r="B364" s="15">
        <v>43591</v>
      </c>
      <c r="C364" s="14" t="s">
        <v>9</v>
      </c>
      <c r="D364" s="62" t="s">
        <v>5</v>
      </c>
      <c r="E364" s="61" t="s">
        <v>1851</v>
      </c>
      <c r="F364" s="72">
        <v>43605</v>
      </c>
      <c r="G364" s="21" t="s">
        <v>2018</v>
      </c>
      <c r="H364" s="14" t="s">
        <v>1001</v>
      </c>
      <c r="I364" s="14" t="s">
        <v>1194</v>
      </c>
      <c r="J364" s="14" t="s">
        <v>1138</v>
      </c>
      <c r="K364" s="17"/>
      <c r="L364" s="15"/>
      <c r="M364" s="17"/>
      <c r="N364" s="85" t="s">
        <v>5</v>
      </c>
    </row>
    <row r="365" spans="1:14" ht="39.6">
      <c r="A365" s="14">
        <v>352</v>
      </c>
      <c r="B365" s="15">
        <v>43591</v>
      </c>
      <c r="C365" s="14" t="s">
        <v>9</v>
      </c>
      <c r="D365" s="62" t="s">
        <v>15</v>
      </c>
      <c r="E365" s="61" t="s">
        <v>2019</v>
      </c>
      <c r="F365" s="72">
        <v>43605</v>
      </c>
      <c r="G365" s="21" t="s">
        <v>2013</v>
      </c>
      <c r="H365" s="58" t="s">
        <v>1013</v>
      </c>
      <c r="I365" s="14" t="s">
        <v>2014</v>
      </c>
      <c r="J365" s="14" t="s">
        <v>1369</v>
      </c>
      <c r="K365" s="17" t="s">
        <v>2015</v>
      </c>
      <c r="L365" s="15" t="s">
        <v>2016</v>
      </c>
      <c r="M365" s="17" t="s">
        <v>2017</v>
      </c>
      <c r="N365" s="85" t="s">
        <v>15</v>
      </c>
    </row>
    <row r="366" spans="1:14" ht="26.4" hidden="1">
      <c r="A366" s="14">
        <v>353</v>
      </c>
      <c r="B366" s="15">
        <v>43591</v>
      </c>
      <c r="C366" s="14" t="s">
        <v>9</v>
      </c>
      <c r="D366" s="62" t="s">
        <v>1002</v>
      </c>
      <c r="E366" s="61" t="s">
        <v>1837</v>
      </c>
      <c r="F366" s="72">
        <v>43605</v>
      </c>
      <c r="G366" s="21" t="s">
        <v>1793</v>
      </c>
      <c r="H366" s="14" t="s">
        <v>1007</v>
      </c>
      <c r="I366" s="58" t="s">
        <v>1720</v>
      </c>
      <c r="J366" s="58" t="s">
        <v>903</v>
      </c>
      <c r="K366" s="17"/>
      <c r="L366" s="17"/>
      <c r="M366" s="17"/>
      <c r="N366" s="85" t="s">
        <v>1002</v>
      </c>
    </row>
    <row r="367" spans="1:14" ht="52.8" hidden="1">
      <c r="A367" s="14">
        <v>354</v>
      </c>
      <c r="B367" s="15">
        <v>43591</v>
      </c>
      <c r="C367" s="14" t="s">
        <v>9</v>
      </c>
      <c r="D367" s="62" t="s">
        <v>10</v>
      </c>
      <c r="E367" s="61" t="s">
        <v>2020</v>
      </c>
      <c r="F367" s="72">
        <v>43605</v>
      </c>
      <c r="G367" s="21" t="s">
        <v>2021</v>
      </c>
      <c r="H367" s="14" t="s">
        <v>1007</v>
      </c>
      <c r="I367" s="14" t="s">
        <v>2022</v>
      </c>
      <c r="J367" s="14" t="s">
        <v>432</v>
      </c>
      <c r="K367" s="17"/>
      <c r="L367" s="17"/>
      <c r="M367" s="17"/>
      <c r="N367" s="85" t="s">
        <v>10</v>
      </c>
    </row>
    <row r="368" spans="1:14" ht="26.4">
      <c r="A368" s="14">
        <v>355</v>
      </c>
      <c r="B368" s="15">
        <v>43591</v>
      </c>
      <c r="C368" s="14" t="s">
        <v>9</v>
      </c>
      <c r="D368" s="62" t="s">
        <v>1002</v>
      </c>
      <c r="E368" s="61" t="s">
        <v>2023</v>
      </c>
      <c r="F368" s="72">
        <v>43605</v>
      </c>
      <c r="G368" s="21" t="s">
        <v>2024</v>
      </c>
      <c r="H368" s="14" t="s">
        <v>1013</v>
      </c>
      <c r="I368" s="14" t="s">
        <v>1374</v>
      </c>
      <c r="J368" s="14" t="s">
        <v>964</v>
      </c>
      <c r="K368" s="17" t="s">
        <v>2025</v>
      </c>
      <c r="L368" s="17" t="s">
        <v>2026</v>
      </c>
      <c r="M368" s="17" t="s">
        <v>2027</v>
      </c>
      <c r="N368" s="85" t="s">
        <v>1002</v>
      </c>
    </row>
    <row r="369" spans="1:14" ht="26.4">
      <c r="A369" s="14">
        <v>356</v>
      </c>
      <c r="B369" s="15">
        <v>43592</v>
      </c>
      <c r="C369" s="14" t="s">
        <v>9</v>
      </c>
      <c r="D369" s="62" t="s">
        <v>1003</v>
      </c>
      <c r="E369" s="357" t="s">
        <v>1663</v>
      </c>
      <c r="F369" s="72">
        <v>43606</v>
      </c>
      <c r="G369" s="21" t="s">
        <v>529</v>
      </c>
      <c r="H369" s="14" t="s">
        <v>1013</v>
      </c>
      <c r="I369" s="14" t="s">
        <v>1035</v>
      </c>
      <c r="J369" s="14" t="s">
        <v>865</v>
      </c>
      <c r="K369" s="17" t="s">
        <v>2028</v>
      </c>
      <c r="L369" s="17" t="s">
        <v>1964</v>
      </c>
      <c r="M369" s="17" t="s">
        <v>2029</v>
      </c>
      <c r="N369" s="85" t="s">
        <v>1003</v>
      </c>
    </row>
    <row r="370" spans="1:14" ht="26.4">
      <c r="A370" s="14">
        <v>357</v>
      </c>
      <c r="B370" s="15">
        <v>43592</v>
      </c>
      <c r="C370" s="14" t="s">
        <v>9</v>
      </c>
      <c r="D370" s="62" t="s">
        <v>15</v>
      </c>
      <c r="E370" s="357" t="s">
        <v>2030</v>
      </c>
      <c r="F370" s="72">
        <v>43606</v>
      </c>
      <c r="G370" s="21" t="s">
        <v>2031</v>
      </c>
      <c r="H370" s="14" t="s">
        <v>1013</v>
      </c>
      <c r="I370" s="14" t="s">
        <v>183</v>
      </c>
      <c r="J370" s="14" t="s">
        <v>121</v>
      </c>
      <c r="K370" s="17" t="s">
        <v>2032</v>
      </c>
      <c r="L370" s="15" t="s">
        <v>2033</v>
      </c>
      <c r="M370" s="17" t="s">
        <v>2034</v>
      </c>
      <c r="N370" s="85" t="s">
        <v>15</v>
      </c>
    </row>
    <row r="371" spans="1:14" ht="26.4">
      <c r="A371" s="14">
        <v>358</v>
      </c>
      <c r="B371" s="15">
        <v>43592</v>
      </c>
      <c r="C371" s="14" t="s">
        <v>9</v>
      </c>
      <c r="D371" s="62" t="s">
        <v>5</v>
      </c>
      <c r="E371" s="357" t="s">
        <v>1663</v>
      </c>
      <c r="F371" s="72">
        <v>43606</v>
      </c>
      <c r="G371" s="21" t="s">
        <v>2035</v>
      </c>
      <c r="H371" s="14" t="s">
        <v>1013</v>
      </c>
      <c r="I371" s="14" t="s">
        <v>1035</v>
      </c>
      <c r="J371" s="14" t="s">
        <v>865</v>
      </c>
      <c r="K371" s="17" t="s">
        <v>2036</v>
      </c>
      <c r="L371" s="17" t="s">
        <v>1964</v>
      </c>
      <c r="M371" s="17" t="s">
        <v>2029</v>
      </c>
      <c r="N371" s="85" t="s">
        <v>5</v>
      </c>
    </row>
    <row r="372" spans="1:14" ht="26.4">
      <c r="A372" s="14">
        <v>359</v>
      </c>
      <c r="B372" s="15">
        <v>43592</v>
      </c>
      <c r="C372" s="14" t="s">
        <v>9</v>
      </c>
      <c r="D372" s="62" t="s">
        <v>1002</v>
      </c>
      <c r="E372" s="85" t="s">
        <v>1821</v>
      </c>
      <c r="F372" s="72">
        <v>43606</v>
      </c>
      <c r="G372" s="21" t="s">
        <v>2024</v>
      </c>
      <c r="H372" s="14" t="s">
        <v>1013</v>
      </c>
      <c r="I372" s="14" t="s">
        <v>1374</v>
      </c>
      <c r="J372" s="14" t="s">
        <v>964</v>
      </c>
      <c r="K372" s="17" t="s">
        <v>2025</v>
      </c>
      <c r="L372" s="17" t="s">
        <v>2026</v>
      </c>
      <c r="M372" s="17" t="s">
        <v>2027</v>
      </c>
      <c r="N372" s="85" t="s">
        <v>1003</v>
      </c>
    </row>
    <row r="373" spans="1:14" ht="39.6">
      <c r="A373" s="14">
        <v>360</v>
      </c>
      <c r="B373" s="15">
        <v>43592</v>
      </c>
      <c r="C373" s="14" t="s">
        <v>9</v>
      </c>
      <c r="D373" s="62" t="s">
        <v>10</v>
      </c>
      <c r="E373" s="357" t="s">
        <v>2037</v>
      </c>
      <c r="F373" s="72">
        <v>43606</v>
      </c>
      <c r="G373" s="21" t="s">
        <v>2038</v>
      </c>
      <c r="H373" s="14" t="s">
        <v>1013</v>
      </c>
      <c r="I373" s="14" t="s">
        <v>1067</v>
      </c>
      <c r="J373" s="14" t="s">
        <v>964</v>
      </c>
      <c r="K373" s="17" t="s">
        <v>2039</v>
      </c>
      <c r="L373" s="17" t="s">
        <v>1995</v>
      </c>
      <c r="M373" s="17" t="s">
        <v>2040</v>
      </c>
      <c r="N373" s="85" t="s">
        <v>10</v>
      </c>
    </row>
    <row r="374" spans="1:14" ht="39.6">
      <c r="A374" s="14">
        <v>361</v>
      </c>
      <c r="B374" s="15">
        <v>43592</v>
      </c>
      <c r="C374" s="14" t="s">
        <v>9</v>
      </c>
      <c r="D374" s="62" t="s">
        <v>10</v>
      </c>
      <c r="E374" s="357" t="s">
        <v>346</v>
      </c>
      <c r="F374" s="72">
        <v>43606</v>
      </c>
      <c r="G374" s="21" t="s">
        <v>2041</v>
      </c>
      <c r="H374" s="14" t="s">
        <v>1013</v>
      </c>
      <c r="I374" s="14" t="s">
        <v>1267</v>
      </c>
      <c r="J374" s="14" t="s">
        <v>1097</v>
      </c>
      <c r="K374" s="17" t="s">
        <v>2042</v>
      </c>
      <c r="L374" s="15" t="s">
        <v>1995</v>
      </c>
      <c r="M374" s="17" t="s">
        <v>2043</v>
      </c>
      <c r="N374" s="85" t="s">
        <v>10</v>
      </c>
    </row>
    <row r="375" spans="1:14" ht="26.4">
      <c r="A375" s="14">
        <v>362</v>
      </c>
      <c r="B375" s="15">
        <v>43592</v>
      </c>
      <c r="C375" s="14" t="s">
        <v>9</v>
      </c>
      <c r="D375" s="62" t="s">
        <v>1002</v>
      </c>
      <c r="E375" s="357" t="s">
        <v>2044</v>
      </c>
      <c r="F375" s="72">
        <v>43606</v>
      </c>
      <c r="G375" s="21" t="s">
        <v>370</v>
      </c>
      <c r="H375" s="14" t="s">
        <v>1013</v>
      </c>
      <c r="I375" s="14" t="s">
        <v>1384</v>
      </c>
      <c r="J375" s="14" t="s">
        <v>964</v>
      </c>
      <c r="K375" s="17" t="s">
        <v>2045</v>
      </c>
      <c r="L375" s="17" t="s">
        <v>2007</v>
      </c>
      <c r="M375" s="17" t="s">
        <v>2046</v>
      </c>
      <c r="N375" s="85" t="s">
        <v>1002</v>
      </c>
    </row>
    <row r="376" spans="1:14" ht="39.6">
      <c r="A376" s="14">
        <v>363</v>
      </c>
      <c r="B376" s="15">
        <v>43593</v>
      </c>
      <c r="C376" s="14" t="s">
        <v>9</v>
      </c>
      <c r="D376" s="62" t="s">
        <v>5</v>
      </c>
      <c r="E376" s="357" t="s">
        <v>2047</v>
      </c>
      <c r="F376" s="72">
        <v>43607</v>
      </c>
      <c r="G376" s="21" t="s">
        <v>2048</v>
      </c>
      <c r="H376" s="14" t="s">
        <v>829</v>
      </c>
      <c r="I376" s="14" t="s">
        <v>2049</v>
      </c>
      <c r="J376" s="58" t="s">
        <v>865</v>
      </c>
      <c r="K376" s="17"/>
      <c r="L376" s="15"/>
      <c r="M376" s="17"/>
      <c r="N376" s="85" t="s">
        <v>5</v>
      </c>
    </row>
    <row r="377" spans="1:14" ht="52.8">
      <c r="A377" s="14">
        <v>364</v>
      </c>
      <c r="B377" s="15">
        <v>43593</v>
      </c>
      <c r="C377" s="14" t="s">
        <v>9</v>
      </c>
      <c r="D377" s="62" t="s">
        <v>5</v>
      </c>
      <c r="E377" s="357" t="s">
        <v>2050</v>
      </c>
      <c r="F377" s="72">
        <v>43607</v>
      </c>
      <c r="G377" s="53" t="s">
        <v>2051</v>
      </c>
      <c r="H377" s="14" t="s">
        <v>1012</v>
      </c>
      <c r="I377" s="14" t="s">
        <v>840</v>
      </c>
      <c r="J377" s="14" t="s">
        <v>841</v>
      </c>
      <c r="K377" s="17"/>
      <c r="L377" s="17"/>
      <c r="M377" s="17"/>
      <c r="N377" s="85" t="s">
        <v>5</v>
      </c>
    </row>
    <row r="378" spans="1:14" ht="39.6">
      <c r="A378" s="14">
        <v>365</v>
      </c>
      <c r="B378" s="15">
        <v>43593</v>
      </c>
      <c r="C378" s="14" t="s">
        <v>9</v>
      </c>
      <c r="D378" s="62" t="s">
        <v>10</v>
      </c>
      <c r="E378" s="357" t="s">
        <v>1107</v>
      </c>
      <c r="F378" s="72">
        <v>43607</v>
      </c>
      <c r="G378" s="21" t="s">
        <v>2052</v>
      </c>
      <c r="H378" s="14" t="s">
        <v>1013</v>
      </c>
      <c r="I378" s="14" t="s">
        <v>1267</v>
      </c>
      <c r="J378" s="14" t="s">
        <v>1097</v>
      </c>
      <c r="K378" s="17" t="s">
        <v>2042</v>
      </c>
      <c r="L378" s="15" t="s">
        <v>1995</v>
      </c>
      <c r="M378" s="17" t="s">
        <v>2043</v>
      </c>
      <c r="N378" s="85" t="s">
        <v>10</v>
      </c>
    </row>
    <row r="379" spans="1:14" ht="26.4">
      <c r="A379" s="14">
        <v>366</v>
      </c>
      <c r="B379" s="15">
        <v>43593</v>
      </c>
      <c r="C379" s="14" t="s">
        <v>9</v>
      </c>
      <c r="D379" s="62" t="s">
        <v>15</v>
      </c>
      <c r="E379" s="357" t="s">
        <v>771</v>
      </c>
      <c r="F379" s="72">
        <v>43607</v>
      </c>
      <c r="G379" s="21" t="s">
        <v>2053</v>
      </c>
      <c r="H379" s="14" t="s">
        <v>1013</v>
      </c>
      <c r="I379" s="35" t="s">
        <v>1157</v>
      </c>
      <c r="J379" s="14" t="s">
        <v>831</v>
      </c>
      <c r="K379" s="17" t="s">
        <v>2054</v>
      </c>
      <c r="L379" s="15" t="s">
        <v>2033</v>
      </c>
      <c r="M379" s="17" t="s">
        <v>2055</v>
      </c>
      <c r="N379" s="85" t="s">
        <v>1003</v>
      </c>
    </row>
    <row r="380" spans="1:14" ht="26.4">
      <c r="A380" s="14">
        <v>367</v>
      </c>
      <c r="B380" s="15">
        <v>43593</v>
      </c>
      <c r="C380" s="14" t="s">
        <v>9</v>
      </c>
      <c r="D380" s="62" t="s">
        <v>15</v>
      </c>
      <c r="E380" s="357" t="s">
        <v>2056</v>
      </c>
      <c r="F380" s="72">
        <v>43607</v>
      </c>
      <c r="G380" s="21" t="s">
        <v>2053</v>
      </c>
      <c r="H380" s="14" t="s">
        <v>1013</v>
      </c>
      <c r="I380" s="35" t="s">
        <v>1157</v>
      </c>
      <c r="J380" s="14" t="s">
        <v>831</v>
      </c>
      <c r="K380" s="17" t="s">
        <v>2054</v>
      </c>
      <c r="L380" s="15" t="s">
        <v>2033</v>
      </c>
      <c r="M380" s="17" t="s">
        <v>2055</v>
      </c>
      <c r="N380" s="85" t="s">
        <v>15</v>
      </c>
    </row>
    <row r="381" spans="1:14" ht="26.4">
      <c r="A381" s="14">
        <v>368</v>
      </c>
      <c r="B381" s="15">
        <v>43593</v>
      </c>
      <c r="C381" s="14" t="s">
        <v>9</v>
      </c>
      <c r="D381" s="62" t="s">
        <v>5</v>
      </c>
      <c r="E381" s="357" t="s">
        <v>2057</v>
      </c>
      <c r="F381" s="72">
        <v>43607</v>
      </c>
      <c r="G381" s="21" t="s">
        <v>2058</v>
      </c>
      <c r="H381" s="14" t="s">
        <v>1013</v>
      </c>
      <c r="I381" s="14" t="s">
        <v>2059</v>
      </c>
      <c r="J381" s="14" t="s">
        <v>1335</v>
      </c>
      <c r="K381" s="17"/>
      <c r="L381" s="17"/>
      <c r="M381" s="17"/>
      <c r="N381" s="85" t="s">
        <v>5</v>
      </c>
    </row>
    <row r="382" spans="1:14" ht="26.4">
      <c r="A382" s="14">
        <v>369</v>
      </c>
      <c r="B382" s="15">
        <v>43593</v>
      </c>
      <c r="C382" s="14" t="s">
        <v>9</v>
      </c>
      <c r="D382" s="62" t="s">
        <v>10</v>
      </c>
      <c r="E382" s="357" t="s">
        <v>1294</v>
      </c>
      <c r="F382" s="72">
        <v>43607</v>
      </c>
      <c r="G382" s="21" t="s">
        <v>2060</v>
      </c>
      <c r="H382" s="14" t="s">
        <v>829</v>
      </c>
      <c r="I382" s="14" t="s">
        <v>125</v>
      </c>
      <c r="J382" s="14" t="s">
        <v>121</v>
      </c>
      <c r="K382" s="17" t="s">
        <v>2061</v>
      </c>
      <c r="L382" s="17" t="s">
        <v>1995</v>
      </c>
      <c r="M382" s="17" t="s">
        <v>2062</v>
      </c>
      <c r="N382" s="85" t="s">
        <v>10</v>
      </c>
    </row>
    <row r="383" spans="1:14" ht="39.6">
      <c r="A383" s="14">
        <v>370</v>
      </c>
      <c r="B383" s="15">
        <v>43594</v>
      </c>
      <c r="C383" s="14" t="s">
        <v>9</v>
      </c>
      <c r="D383" s="62" t="s">
        <v>1003</v>
      </c>
      <c r="E383" s="357" t="s">
        <v>1757</v>
      </c>
      <c r="F383" s="72">
        <v>43608</v>
      </c>
      <c r="G383" s="21" t="s">
        <v>2063</v>
      </c>
      <c r="H383" s="14" t="s">
        <v>829</v>
      </c>
      <c r="I383" s="14" t="s">
        <v>1326</v>
      </c>
      <c r="J383" s="14" t="s">
        <v>875</v>
      </c>
      <c r="K383" s="17" t="s">
        <v>2064</v>
      </c>
      <c r="L383" s="17" t="s">
        <v>2007</v>
      </c>
      <c r="M383" s="17" t="s">
        <v>2065</v>
      </c>
      <c r="N383" s="85" t="s">
        <v>1003</v>
      </c>
    </row>
    <row r="384" spans="1:14" ht="39.6">
      <c r="A384" s="14">
        <v>371</v>
      </c>
      <c r="B384" s="15">
        <v>43594</v>
      </c>
      <c r="C384" s="14" t="s">
        <v>9</v>
      </c>
      <c r="D384" s="62" t="s">
        <v>1003</v>
      </c>
      <c r="E384" s="357" t="s">
        <v>537</v>
      </c>
      <c r="F384" s="72">
        <v>43608</v>
      </c>
      <c r="G384" s="21" t="s">
        <v>2066</v>
      </c>
      <c r="H384" s="14" t="s">
        <v>1012</v>
      </c>
      <c r="I384" s="14" t="s">
        <v>2067</v>
      </c>
      <c r="J384" s="14" t="s">
        <v>927</v>
      </c>
      <c r="K384" s="17" t="s">
        <v>2068</v>
      </c>
      <c r="L384" s="53" t="s">
        <v>2007</v>
      </c>
      <c r="M384" s="53" t="s">
        <v>2069</v>
      </c>
      <c r="N384" s="85" t="s">
        <v>1003</v>
      </c>
    </row>
    <row r="385" spans="1:14" ht="39.6" hidden="1">
      <c r="A385" s="14">
        <v>372</v>
      </c>
      <c r="B385" s="15">
        <v>43594</v>
      </c>
      <c r="C385" s="14" t="s">
        <v>9</v>
      </c>
      <c r="D385" s="62" t="s">
        <v>15</v>
      </c>
      <c r="E385" s="357" t="s">
        <v>1172</v>
      </c>
      <c r="F385" s="72">
        <v>43608</v>
      </c>
      <c r="G385" s="21" t="s">
        <v>492</v>
      </c>
      <c r="H385" s="14" t="s">
        <v>1001</v>
      </c>
      <c r="I385" s="14" t="s">
        <v>2070</v>
      </c>
      <c r="J385" s="14" t="s">
        <v>964</v>
      </c>
      <c r="K385" s="17" t="s">
        <v>2071</v>
      </c>
      <c r="L385" s="15" t="s">
        <v>1968</v>
      </c>
      <c r="M385" s="17" t="s">
        <v>2072</v>
      </c>
      <c r="N385" s="85" t="s">
        <v>15</v>
      </c>
    </row>
    <row r="386" spans="1:14" ht="39.6" hidden="1">
      <c r="A386" s="14">
        <v>373</v>
      </c>
      <c r="B386" s="15">
        <v>43594</v>
      </c>
      <c r="C386" s="14" t="s">
        <v>9</v>
      </c>
      <c r="D386" s="62" t="s">
        <v>5</v>
      </c>
      <c r="E386" s="357" t="s">
        <v>2073</v>
      </c>
      <c r="F386" s="72">
        <v>43608</v>
      </c>
      <c r="G386" s="21" t="s">
        <v>2011</v>
      </c>
      <c r="H386" s="14" t="s">
        <v>1011</v>
      </c>
      <c r="I386" s="14" t="s">
        <v>2012</v>
      </c>
      <c r="J386" s="14" t="s">
        <v>865</v>
      </c>
      <c r="K386" s="17"/>
      <c r="L386" s="15"/>
      <c r="M386" s="17"/>
      <c r="N386" s="85" t="s">
        <v>5</v>
      </c>
    </row>
    <row r="387" spans="1:14" ht="26.4">
      <c r="A387" s="14">
        <v>374</v>
      </c>
      <c r="B387" s="15">
        <v>43594</v>
      </c>
      <c r="C387" s="14" t="s">
        <v>9</v>
      </c>
      <c r="D387" s="62" t="s">
        <v>10</v>
      </c>
      <c r="E387" s="357" t="s">
        <v>1648</v>
      </c>
      <c r="F387" s="72">
        <v>43608</v>
      </c>
      <c r="G387" s="21" t="s">
        <v>1649</v>
      </c>
      <c r="H387" s="14" t="s">
        <v>1012</v>
      </c>
      <c r="I387" s="14" t="s">
        <v>183</v>
      </c>
      <c r="J387" s="14" t="s">
        <v>121</v>
      </c>
      <c r="K387" s="17" t="s">
        <v>2074</v>
      </c>
      <c r="L387" s="15" t="s">
        <v>1995</v>
      </c>
      <c r="M387" s="17" t="s">
        <v>2075</v>
      </c>
      <c r="N387" s="85" t="s">
        <v>10</v>
      </c>
    </row>
    <row r="388" spans="1:14" ht="39.6">
      <c r="A388" s="14">
        <v>375</v>
      </c>
      <c r="B388" s="15">
        <v>43594</v>
      </c>
      <c r="C388" s="14" t="s">
        <v>9</v>
      </c>
      <c r="D388" s="62" t="s">
        <v>10</v>
      </c>
      <c r="E388" s="357" t="s">
        <v>2076</v>
      </c>
      <c r="F388" s="72">
        <v>43608</v>
      </c>
      <c r="G388" s="21" t="s">
        <v>2077</v>
      </c>
      <c r="H388" s="14" t="s">
        <v>1013</v>
      </c>
      <c r="I388" s="35" t="s">
        <v>1157</v>
      </c>
      <c r="J388" s="14" t="s">
        <v>831</v>
      </c>
      <c r="K388" s="17" t="s">
        <v>2078</v>
      </c>
      <c r="L388" s="15" t="s">
        <v>1995</v>
      </c>
      <c r="M388" s="17" t="s">
        <v>2079</v>
      </c>
      <c r="N388" s="85" t="s">
        <v>10</v>
      </c>
    </row>
    <row r="389" spans="1:14" ht="39.6">
      <c r="A389" s="14">
        <v>376</v>
      </c>
      <c r="B389" s="15">
        <v>43595</v>
      </c>
      <c r="C389" s="14" t="s">
        <v>9</v>
      </c>
      <c r="D389" s="62" t="s">
        <v>1003</v>
      </c>
      <c r="E389" s="357" t="s">
        <v>1223</v>
      </c>
      <c r="F389" s="72">
        <v>43609</v>
      </c>
      <c r="G389" s="21" t="s">
        <v>2066</v>
      </c>
      <c r="H389" s="14" t="s">
        <v>1012</v>
      </c>
      <c r="I389" s="14" t="s">
        <v>2067</v>
      </c>
      <c r="J389" s="14" t="s">
        <v>865</v>
      </c>
      <c r="K389" s="17" t="s">
        <v>2068</v>
      </c>
      <c r="L389" s="17" t="s">
        <v>2007</v>
      </c>
      <c r="M389" s="17" t="s">
        <v>2069</v>
      </c>
      <c r="N389" s="85" t="s">
        <v>1003</v>
      </c>
    </row>
    <row r="390" spans="1:14" ht="26.4">
      <c r="A390" s="14">
        <v>377</v>
      </c>
      <c r="B390" s="15">
        <v>43595</v>
      </c>
      <c r="C390" s="14" t="s">
        <v>9</v>
      </c>
      <c r="D390" s="62" t="s">
        <v>10</v>
      </c>
      <c r="E390" s="85" t="s">
        <v>2080</v>
      </c>
      <c r="F390" s="72">
        <v>43609</v>
      </c>
      <c r="G390" s="21" t="s">
        <v>2081</v>
      </c>
      <c r="H390" s="14" t="s">
        <v>829</v>
      </c>
      <c r="I390" s="14" t="s">
        <v>2082</v>
      </c>
      <c r="J390" s="14" t="s">
        <v>865</v>
      </c>
      <c r="K390" s="23">
        <v>389137</v>
      </c>
      <c r="L390" s="17" t="s">
        <v>1995</v>
      </c>
      <c r="M390" s="17" t="s">
        <v>2079</v>
      </c>
      <c r="N390" s="85" t="s">
        <v>10</v>
      </c>
    </row>
    <row r="391" spans="1:14" ht="26.4">
      <c r="A391" s="14">
        <v>378</v>
      </c>
      <c r="B391" s="15">
        <v>43595</v>
      </c>
      <c r="C391" s="14" t="s">
        <v>9</v>
      </c>
      <c r="D391" s="62" t="s">
        <v>1003</v>
      </c>
      <c r="E391" s="85" t="s">
        <v>137</v>
      </c>
      <c r="F391" s="72">
        <v>43609</v>
      </c>
      <c r="G391" s="21" t="s">
        <v>2083</v>
      </c>
      <c r="H391" s="14" t="s">
        <v>1013</v>
      </c>
      <c r="I391" s="14" t="s">
        <v>1216</v>
      </c>
      <c r="J391" s="14" t="s">
        <v>865</v>
      </c>
      <c r="K391" s="17" t="s">
        <v>2084</v>
      </c>
      <c r="L391" s="17" t="s">
        <v>2007</v>
      </c>
      <c r="M391" s="17" t="s">
        <v>2085</v>
      </c>
      <c r="N391" s="85" t="s">
        <v>1003</v>
      </c>
    </row>
    <row r="392" spans="1:14" ht="26.4">
      <c r="A392" s="14">
        <v>379</v>
      </c>
      <c r="B392" s="15">
        <v>43595</v>
      </c>
      <c r="C392" s="14" t="s">
        <v>9</v>
      </c>
      <c r="D392" s="62" t="s">
        <v>10</v>
      </c>
      <c r="E392" s="85" t="s">
        <v>2086</v>
      </c>
      <c r="F392" s="72">
        <v>43609</v>
      </c>
      <c r="G392" s="21" t="s">
        <v>2087</v>
      </c>
      <c r="H392" s="14" t="s">
        <v>1013</v>
      </c>
      <c r="I392" s="14" t="s">
        <v>2088</v>
      </c>
      <c r="J392" s="14" t="s">
        <v>831</v>
      </c>
      <c r="K392" s="17" t="s">
        <v>2078</v>
      </c>
      <c r="L392" s="15" t="s">
        <v>1995</v>
      </c>
      <c r="M392" s="17" t="s">
        <v>2079</v>
      </c>
      <c r="N392" s="85" t="s">
        <v>10</v>
      </c>
    </row>
    <row r="393" spans="1:14" ht="39.6">
      <c r="A393" s="14">
        <v>380</v>
      </c>
      <c r="B393" s="15">
        <v>43595</v>
      </c>
      <c r="C393" s="14" t="s">
        <v>9</v>
      </c>
      <c r="D393" s="62" t="s">
        <v>1003</v>
      </c>
      <c r="E393" s="85" t="s">
        <v>545</v>
      </c>
      <c r="F393" s="72">
        <v>43609</v>
      </c>
      <c r="G393" s="21" t="s">
        <v>2089</v>
      </c>
      <c r="H393" s="14" t="s">
        <v>1013</v>
      </c>
      <c r="I393" s="14" t="s">
        <v>347</v>
      </c>
      <c r="J393" s="14" t="s">
        <v>1097</v>
      </c>
      <c r="K393" s="17" t="s">
        <v>2090</v>
      </c>
      <c r="L393" s="17" t="s">
        <v>2091</v>
      </c>
      <c r="M393" s="17" t="s">
        <v>2092</v>
      </c>
      <c r="N393" s="85" t="s">
        <v>1003</v>
      </c>
    </row>
    <row r="394" spans="1:14" ht="39.6">
      <c r="A394" s="14">
        <v>381</v>
      </c>
      <c r="B394" s="15">
        <v>43595</v>
      </c>
      <c r="C394" s="14" t="s">
        <v>9</v>
      </c>
      <c r="D394" s="62" t="s">
        <v>1003</v>
      </c>
      <c r="E394" s="85" t="s">
        <v>1219</v>
      </c>
      <c r="F394" s="72">
        <v>43609</v>
      </c>
      <c r="G394" s="21" t="s">
        <v>2089</v>
      </c>
      <c r="H394" s="14" t="s">
        <v>1013</v>
      </c>
      <c r="I394" s="14" t="s">
        <v>1116</v>
      </c>
      <c r="J394" s="14" t="s">
        <v>1097</v>
      </c>
      <c r="K394" s="17" t="s">
        <v>2090</v>
      </c>
      <c r="L394" s="17" t="s">
        <v>2091</v>
      </c>
      <c r="M394" s="17" t="s">
        <v>2092</v>
      </c>
      <c r="N394" s="85" t="s">
        <v>1003</v>
      </c>
    </row>
    <row r="395" spans="1:14" ht="39.6">
      <c r="A395" s="14">
        <v>382</v>
      </c>
      <c r="B395" s="15">
        <v>43595</v>
      </c>
      <c r="C395" s="14" t="s">
        <v>9</v>
      </c>
      <c r="D395" s="62" t="s">
        <v>1003</v>
      </c>
      <c r="E395" s="85" t="s">
        <v>2093</v>
      </c>
      <c r="F395" s="72">
        <v>43609</v>
      </c>
      <c r="G395" s="21" t="s">
        <v>2094</v>
      </c>
      <c r="H395" s="14" t="s">
        <v>1012</v>
      </c>
      <c r="I395" s="14" t="s">
        <v>2095</v>
      </c>
      <c r="J395" s="14" t="s">
        <v>865</v>
      </c>
      <c r="K395" s="17" t="s">
        <v>2068</v>
      </c>
      <c r="L395" s="17" t="s">
        <v>2007</v>
      </c>
      <c r="M395" s="17" t="s">
        <v>2069</v>
      </c>
      <c r="N395" s="85" t="s">
        <v>1003</v>
      </c>
    </row>
    <row r="396" spans="1:14" ht="66">
      <c r="A396" s="14">
        <v>383</v>
      </c>
      <c r="B396" s="15">
        <v>43595</v>
      </c>
      <c r="C396" s="14" t="s">
        <v>9</v>
      </c>
      <c r="D396" s="62" t="s">
        <v>5</v>
      </c>
      <c r="E396" s="61" t="s">
        <v>1818</v>
      </c>
      <c r="F396" s="72">
        <v>43609</v>
      </c>
      <c r="G396" s="21" t="s">
        <v>2096</v>
      </c>
      <c r="H396" s="14" t="s">
        <v>1013</v>
      </c>
      <c r="I396" s="14" t="s">
        <v>1820</v>
      </c>
      <c r="J396" s="14" t="s">
        <v>841</v>
      </c>
      <c r="K396" s="17"/>
      <c r="L396" s="17"/>
      <c r="M396" s="17"/>
      <c r="N396" s="85" t="s">
        <v>5</v>
      </c>
    </row>
    <row r="397" spans="1:14" ht="39.6" hidden="1">
      <c r="A397" s="14">
        <v>384</v>
      </c>
      <c r="B397" s="15">
        <v>43595</v>
      </c>
      <c r="C397" s="14" t="s">
        <v>9</v>
      </c>
      <c r="D397" s="62" t="s">
        <v>1003</v>
      </c>
      <c r="E397" s="85" t="s">
        <v>2097</v>
      </c>
      <c r="F397" s="72">
        <v>43609</v>
      </c>
      <c r="G397" s="21" t="s">
        <v>2098</v>
      </c>
      <c r="H397" s="14" t="s">
        <v>1001</v>
      </c>
      <c r="I397" s="14" t="s">
        <v>1720</v>
      </c>
      <c r="J397" s="14" t="s">
        <v>903</v>
      </c>
      <c r="K397" s="17" t="s">
        <v>2099</v>
      </c>
      <c r="L397" s="17" t="s">
        <v>2007</v>
      </c>
      <c r="M397" s="17" t="s">
        <v>2100</v>
      </c>
      <c r="N397" s="85" t="s">
        <v>1003</v>
      </c>
    </row>
    <row r="398" spans="1:14" ht="26.4">
      <c r="A398" s="14">
        <v>385</v>
      </c>
      <c r="B398" s="15">
        <v>43595</v>
      </c>
      <c r="C398" s="14" t="s">
        <v>9</v>
      </c>
      <c r="D398" s="62" t="s">
        <v>5</v>
      </c>
      <c r="E398" s="85" t="s">
        <v>2101</v>
      </c>
      <c r="F398" s="72">
        <v>43609</v>
      </c>
      <c r="G398" s="21" t="s">
        <v>2102</v>
      </c>
      <c r="H398" s="14" t="s">
        <v>1013</v>
      </c>
      <c r="I398" s="14" t="s">
        <v>2014</v>
      </c>
      <c r="J398" s="14" t="s">
        <v>1369</v>
      </c>
      <c r="K398" s="17"/>
      <c r="L398" s="17"/>
      <c r="M398" s="17"/>
      <c r="N398" s="85" t="s">
        <v>5</v>
      </c>
    </row>
    <row r="399" spans="1:14" ht="26.4">
      <c r="A399" s="14">
        <v>386</v>
      </c>
      <c r="B399" s="15">
        <v>43598</v>
      </c>
      <c r="C399" s="14" t="s">
        <v>9</v>
      </c>
      <c r="D399" s="62" t="s">
        <v>10</v>
      </c>
      <c r="E399" s="85" t="s">
        <v>1197</v>
      </c>
      <c r="F399" s="72">
        <v>43612</v>
      </c>
      <c r="G399" s="21" t="s">
        <v>2103</v>
      </c>
      <c r="H399" s="14" t="s">
        <v>1013</v>
      </c>
      <c r="I399" s="14" t="s">
        <v>2104</v>
      </c>
      <c r="J399" s="14" t="s">
        <v>1466</v>
      </c>
      <c r="K399" s="17" t="s">
        <v>2105</v>
      </c>
      <c r="L399" s="17" t="s">
        <v>2106</v>
      </c>
      <c r="M399" s="17" t="s">
        <v>2105</v>
      </c>
      <c r="N399" s="85" t="s">
        <v>10</v>
      </c>
    </row>
    <row r="400" spans="1:14" ht="26.4">
      <c r="A400" s="14">
        <v>387</v>
      </c>
      <c r="B400" s="15">
        <v>43598</v>
      </c>
      <c r="C400" s="14" t="s">
        <v>9</v>
      </c>
      <c r="D400" s="62" t="s">
        <v>15</v>
      </c>
      <c r="E400" s="85" t="s">
        <v>2107</v>
      </c>
      <c r="F400" s="72">
        <v>43612</v>
      </c>
      <c r="G400" s="21" t="s">
        <v>2108</v>
      </c>
      <c r="H400" s="14" t="s">
        <v>1012</v>
      </c>
      <c r="I400" s="14" t="s">
        <v>1384</v>
      </c>
      <c r="J400" s="14" t="s">
        <v>964</v>
      </c>
      <c r="K400" s="17" t="s">
        <v>2109</v>
      </c>
      <c r="L400" s="17" t="s">
        <v>2110</v>
      </c>
      <c r="M400" s="17" t="s">
        <v>2111</v>
      </c>
      <c r="N400" s="85" t="s">
        <v>15</v>
      </c>
    </row>
    <row r="401" spans="1:14" ht="39.6">
      <c r="A401" s="14">
        <v>388</v>
      </c>
      <c r="B401" s="15">
        <v>43598</v>
      </c>
      <c r="C401" s="14" t="s">
        <v>9</v>
      </c>
      <c r="D401" s="62" t="s">
        <v>5</v>
      </c>
      <c r="E401" s="85" t="s">
        <v>480</v>
      </c>
      <c r="F401" s="72">
        <v>43612</v>
      </c>
      <c r="G401" s="21" t="s">
        <v>2112</v>
      </c>
      <c r="H401" s="14" t="s">
        <v>829</v>
      </c>
      <c r="I401" s="14" t="s">
        <v>1317</v>
      </c>
      <c r="J401" s="14" t="s">
        <v>1318</v>
      </c>
      <c r="K401" s="17"/>
      <c r="L401" s="15"/>
      <c r="M401" s="17"/>
      <c r="N401" s="85" t="s">
        <v>5</v>
      </c>
    </row>
    <row r="402" spans="1:14" ht="26.4" hidden="1">
      <c r="A402" s="14">
        <v>389</v>
      </c>
      <c r="B402" s="15">
        <v>43598</v>
      </c>
      <c r="C402" s="14" t="s">
        <v>9</v>
      </c>
      <c r="D402" s="62" t="s">
        <v>10</v>
      </c>
      <c r="E402" s="85" t="s">
        <v>2113</v>
      </c>
      <c r="F402" s="72">
        <v>43612</v>
      </c>
      <c r="G402" s="21" t="s">
        <v>2114</v>
      </c>
      <c r="H402" s="14" t="s">
        <v>1001</v>
      </c>
      <c r="I402" s="14" t="s">
        <v>335</v>
      </c>
      <c r="J402" s="14" t="s">
        <v>1335</v>
      </c>
      <c r="K402" s="17"/>
      <c r="L402" s="17"/>
      <c r="M402" s="17"/>
      <c r="N402" s="85" t="s">
        <v>10</v>
      </c>
    </row>
    <row r="403" spans="1:14" ht="39.6">
      <c r="A403" s="14">
        <v>390</v>
      </c>
      <c r="B403" s="15">
        <v>43598</v>
      </c>
      <c r="C403" s="14" t="s">
        <v>9</v>
      </c>
      <c r="D403" s="62" t="s">
        <v>1003</v>
      </c>
      <c r="E403" s="85" t="s">
        <v>2115</v>
      </c>
      <c r="F403" s="72">
        <v>43612</v>
      </c>
      <c r="G403" s="21" t="s">
        <v>2094</v>
      </c>
      <c r="H403" s="14" t="s">
        <v>1012</v>
      </c>
      <c r="I403" s="14" t="s">
        <v>2095</v>
      </c>
      <c r="J403" s="14" t="s">
        <v>927</v>
      </c>
      <c r="K403" s="17" t="s">
        <v>2068</v>
      </c>
      <c r="L403" s="17" t="s">
        <v>2007</v>
      </c>
      <c r="M403" s="17" t="s">
        <v>2069</v>
      </c>
      <c r="N403" s="85" t="s">
        <v>1003</v>
      </c>
    </row>
    <row r="404" spans="1:14" ht="26.4">
      <c r="A404" s="14">
        <v>391</v>
      </c>
      <c r="B404" s="15">
        <v>43598</v>
      </c>
      <c r="C404" s="14" t="s">
        <v>9</v>
      </c>
      <c r="D404" s="62" t="s">
        <v>5</v>
      </c>
      <c r="E404" s="85" t="s">
        <v>1771</v>
      </c>
      <c r="F404" s="72">
        <v>43612</v>
      </c>
      <c r="G404" s="21" t="s">
        <v>2116</v>
      </c>
      <c r="H404" s="14" t="s">
        <v>829</v>
      </c>
      <c r="I404" s="14" t="s">
        <v>502</v>
      </c>
      <c r="J404" s="14" t="s">
        <v>1097</v>
      </c>
      <c r="K404" s="17"/>
      <c r="L404" s="17"/>
      <c r="M404" s="17"/>
      <c r="N404" s="85" t="s">
        <v>5</v>
      </c>
    </row>
    <row r="405" spans="1:14" ht="26.4">
      <c r="A405" s="14">
        <v>392</v>
      </c>
      <c r="B405" s="15">
        <v>43598</v>
      </c>
      <c r="C405" s="14" t="s">
        <v>9</v>
      </c>
      <c r="D405" s="62" t="s">
        <v>1002</v>
      </c>
      <c r="E405" s="85" t="s">
        <v>1399</v>
      </c>
      <c r="F405" s="72">
        <v>43612</v>
      </c>
      <c r="G405" s="21" t="s">
        <v>1613</v>
      </c>
      <c r="H405" s="14" t="s">
        <v>829</v>
      </c>
      <c r="I405" s="14" t="s">
        <v>1228</v>
      </c>
      <c r="J405" s="14" t="s">
        <v>1064</v>
      </c>
      <c r="K405" s="17" t="s">
        <v>2117</v>
      </c>
      <c r="L405" s="17" t="s">
        <v>2091</v>
      </c>
      <c r="M405" s="17" t="s">
        <v>2118</v>
      </c>
      <c r="N405" s="85" t="s">
        <v>1002</v>
      </c>
    </row>
    <row r="406" spans="1:14" ht="52.8">
      <c r="A406" s="14">
        <v>393</v>
      </c>
      <c r="B406" s="15">
        <v>43598</v>
      </c>
      <c r="C406" s="14" t="s">
        <v>9</v>
      </c>
      <c r="D406" s="62" t="s">
        <v>10</v>
      </c>
      <c r="E406" s="85" t="s">
        <v>2119</v>
      </c>
      <c r="F406" s="72">
        <v>43612</v>
      </c>
      <c r="G406" s="21" t="s">
        <v>2120</v>
      </c>
      <c r="H406" s="14" t="s">
        <v>1013</v>
      </c>
      <c r="I406" s="14" t="s">
        <v>2121</v>
      </c>
      <c r="J406" s="14" t="s">
        <v>2122</v>
      </c>
      <c r="K406" s="17" t="s">
        <v>2123</v>
      </c>
      <c r="L406" s="17" t="s">
        <v>2106</v>
      </c>
      <c r="M406" s="17" t="s">
        <v>2124</v>
      </c>
      <c r="N406" s="85" t="s">
        <v>10</v>
      </c>
    </row>
    <row r="407" spans="1:14" ht="26.4">
      <c r="A407" s="14">
        <v>394</v>
      </c>
      <c r="B407" s="15">
        <v>43599</v>
      </c>
      <c r="C407" s="14" t="s">
        <v>9</v>
      </c>
      <c r="D407" s="62" t="s">
        <v>1003</v>
      </c>
      <c r="E407" s="85" t="s">
        <v>371</v>
      </c>
      <c r="F407" s="72">
        <v>43613</v>
      </c>
      <c r="G407" s="21" t="s">
        <v>2125</v>
      </c>
      <c r="H407" s="14" t="s">
        <v>829</v>
      </c>
      <c r="I407" s="14" t="s">
        <v>502</v>
      </c>
      <c r="J407" s="14" t="s">
        <v>1097</v>
      </c>
      <c r="K407" s="17" t="s">
        <v>2126</v>
      </c>
      <c r="L407" s="17" t="s">
        <v>2110</v>
      </c>
      <c r="M407" s="17" t="s">
        <v>2127</v>
      </c>
      <c r="N407" s="85" t="s">
        <v>1003</v>
      </c>
    </row>
    <row r="408" spans="1:14" ht="26.4">
      <c r="A408" s="14">
        <v>395</v>
      </c>
      <c r="B408" s="15">
        <v>43599</v>
      </c>
      <c r="C408" s="14" t="s">
        <v>9</v>
      </c>
      <c r="D408" s="62" t="s">
        <v>15</v>
      </c>
      <c r="E408" s="85" t="s">
        <v>2128</v>
      </c>
      <c r="F408" s="72">
        <v>43613</v>
      </c>
      <c r="G408" s="21" t="s">
        <v>2129</v>
      </c>
      <c r="H408" s="14" t="s">
        <v>829</v>
      </c>
      <c r="I408" s="14" t="s">
        <v>1194</v>
      </c>
      <c r="J408" s="14" t="s">
        <v>1138</v>
      </c>
      <c r="K408" s="17" t="s">
        <v>2130</v>
      </c>
      <c r="L408" s="15" t="s">
        <v>2033</v>
      </c>
      <c r="M408" s="17" t="s">
        <v>2131</v>
      </c>
      <c r="N408" s="85" t="s">
        <v>15</v>
      </c>
    </row>
    <row r="409" spans="1:14" ht="26.4">
      <c r="A409" s="14">
        <v>396</v>
      </c>
      <c r="B409" s="15">
        <v>43599</v>
      </c>
      <c r="C409" s="14" t="s">
        <v>9</v>
      </c>
      <c r="D409" s="62" t="s">
        <v>5</v>
      </c>
      <c r="E409" s="85" t="s">
        <v>2132</v>
      </c>
      <c r="F409" s="72">
        <v>43613</v>
      </c>
      <c r="G409" s="21" t="s">
        <v>2133</v>
      </c>
      <c r="H409" s="14" t="s">
        <v>829</v>
      </c>
      <c r="I409" s="14" t="s">
        <v>2134</v>
      </c>
      <c r="J409" s="14" t="s">
        <v>1138</v>
      </c>
      <c r="K409" s="17"/>
      <c r="L409" s="17"/>
      <c r="M409" s="17"/>
      <c r="N409" s="85" t="s">
        <v>5</v>
      </c>
    </row>
    <row r="410" spans="1:14" ht="26.4">
      <c r="A410" s="14">
        <v>397</v>
      </c>
      <c r="B410" s="15">
        <v>43599</v>
      </c>
      <c r="C410" s="14" t="s">
        <v>9</v>
      </c>
      <c r="D410" s="62" t="s">
        <v>1003</v>
      </c>
      <c r="E410" s="85" t="s">
        <v>2135</v>
      </c>
      <c r="F410" s="72">
        <v>43613</v>
      </c>
      <c r="G410" s="21" t="s">
        <v>2136</v>
      </c>
      <c r="H410" s="14" t="s">
        <v>829</v>
      </c>
      <c r="I410" s="14" t="s">
        <v>125</v>
      </c>
      <c r="J410" s="14" t="s">
        <v>121</v>
      </c>
      <c r="K410" s="17" t="s">
        <v>2137</v>
      </c>
      <c r="L410" s="17" t="s">
        <v>2110</v>
      </c>
      <c r="M410" s="17" t="s">
        <v>2138</v>
      </c>
      <c r="N410" s="85" t="s">
        <v>1003</v>
      </c>
    </row>
    <row r="411" spans="1:14" ht="26.4">
      <c r="A411" s="14">
        <v>398</v>
      </c>
      <c r="B411" s="15">
        <v>43599</v>
      </c>
      <c r="C411" s="14" t="s">
        <v>9</v>
      </c>
      <c r="D411" s="62" t="s">
        <v>10</v>
      </c>
      <c r="E411" s="85" t="s">
        <v>768</v>
      </c>
      <c r="F411" s="72">
        <v>43613</v>
      </c>
      <c r="G411" s="21" t="s">
        <v>2139</v>
      </c>
      <c r="H411" s="14" t="s">
        <v>829</v>
      </c>
      <c r="I411" s="14" t="s">
        <v>1438</v>
      </c>
      <c r="J411" s="14" t="s">
        <v>964</v>
      </c>
      <c r="K411" s="17" t="s">
        <v>2140</v>
      </c>
      <c r="L411" s="17" t="s">
        <v>2007</v>
      </c>
      <c r="M411" s="17" t="s">
        <v>2141</v>
      </c>
      <c r="N411" s="85" t="s">
        <v>10</v>
      </c>
    </row>
    <row r="412" spans="1:14" ht="39.6" hidden="1">
      <c r="A412" s="14">
        <v>399</v>
      </c>
      <c r="B412" s="15">
        <v>43599</v>
      </c>
      <c r="C412" s="14" t="s">
        <v>9</v>
      </c>
      <c r="D412" s="62" t="s">
        <v>5</v>
      </c>
      <c r="E412" s="85" t="s">
        <v>2073</v>
      </c>
      <c r="F412" s="72">
        <v>43613</v>
      </c>
      <c r="G412" s="21" t="s">
        <v>2011</v>
      </c>
      <c r="H412" s="14" t="s">
        <v>1007</v>
      </c>
      <c r="I412" s="14" t="s">
        <v>2012</v>
      </c>
      <c r="J412" s="14" t="s">
        <v>865</v>
      </c>
      <c r="K412" s="17"/>
      <c r="L412" s="17"/>
      <c r="M412" s="17"/>
      <c r="N412" s="85" t="s">
        <v>5</v>
      </c>
    </row>
    <row r="413" spans="1:14" ht="26.4">
      <c r="A413" s="14">
        <v>400</v>
      </c>
      <c r="B413" s="15">
        <v>43599</v>
      </c>
      <c r="C413" s="14" t="s">
        <v>9</v>
      </c>
      <c r="D413" s="62" t="s">
        <v>5</v>
      </c>
      <c r="E413" s="85" t="s">
        <v>2142</v>
      </c>
      <c r="F413" s="72">
        <v>43613</v>
      </c>
      <c r="G413" s="21" t="s">
        <v>2143</v>
      </c>
      <c r="H413" s="14" t="s">
        <v>829</v>
      </c>
      <c r="I413" s="14" t="s">
        <v>2144</v>
      </c>
      <c r="J413" s="14" t="s">
        <v>432</v>
      </c>
      <c r="K413" s="17"/>
      <c r="L413" s="17"/>
      <c r="M413" s="17"/>
      <c r="N413" s="85" t="s">
        <v>5</v>
      </c>
    </row>
    <row r="414" spans="1:14" ht="39.6">
      <c r="A414" s="14">
        <v>401</v>
      </c>
      <c r="B414" s="15">
        <v>43599</v>
      </c>
      <c r="C414" s="14" t="s">
        <v>9</v>
      </c>
      <c r="D414" s="62" t="s">
        <v>1002</v>
      </c>
      <c r="E414" s="85" t="s">
        <v>317</v>
      </c>
      <c r="F414" s="72">
        <v>43613</v>
      </c>
      <c r="G414" s="21" t="s">
        <v>2145</v>
      </c>
      <c r="H414" s="14" t="s">
        <v>1013</v>
      </c>
      <c r="I414" s="14" t="s">
        <v>316</v>
      </c>
      <c r="J414" s="14" t="s">
        <v>121</v>
      </c>
      <c r="K414" s="17" t="s">
        <v>2146</v>
      </c>
      <c r="L414" s="17" t="s">
        <v>2106</v>
      </c>
      <c r="M414" s="17" t="s">
        <v>2147</v>
      </c>
      <c r="N414" s="85" t="s">
        <v>1002</v>
      </c>
    </row>
    <row r="415" spans="1:14" ht="26.4">
      <c r="A415" s="14">
        <v>402</v>
      </c>
      <c r="B415" s="15">
        <v>43599</v>
      </c>
      <c r="C415" s="14" t="s">
        <v>9</v>
      </c>
      <c r="D415" s="62" t="s">
        <v>1002</v>
      </c>
      <c r="E415" s="85" t="s">
        <v>343</v>
      </c>
      <c r="F415" s="72">
        <v>43613</v>
      </c>
      <c r="G415" s="21" t="s">
        <v>2148</v>
      </c>
      <c r="H415" s="14" t="s">
        <v>829</v>
      </c>
      <c r="I415" s="14" t="s">
        <v>125</v>
      </c>
      <c r="J415" s="14" t="s">
        <v>121</v>
      </c>
      <c r="K415" s="17" t="s">
        <v>2149</v>
      </c>
      <c r="L415" s="17" t="s">
        <v>2110</v>
      </c>
      <c r="M415" s="17" t="s">
        <v>2150</v>
      </c>
      <c r="N415" s="85" t="s">
        <v>1002</v>
      </c>
    </row>
    <row r="416" spans="1:14" ht="26.4">
      <c r="A416" s="14">
        <v>403</v>
      </c>
      <c r="B416" s="15">
        <v>43599</v>
      </c>
      <c r="C416" s="14" t="s">
        <v>9</v>
      </c>
      <c r="D416" s="62" t="s">
        <v>1002</v>
      </c>
      <c r="E416" s="85" t="s">
        <v>2151</v>
      </c>
      <c r="F416" s="72">
        <v>43613</v>
      </c>
      <c r="G416" s="21" t="s">
        <v>2152</v>
      </c>
      <c r="H416" s="14" t="s">
        <v>1013</v>
      </c>
      <c r="I416" s="14" t="s">
        <v>2153</v>
      </c>
      <c r="J416" s="14" t="s">
        <v>121</v>
      </c>
      <c r="K416" s="17"/>
      <c r="L416" s="17" t="s">
        <v>2110</v>
      </c>
      <c r="M416" s="17" t="s">
        <v>2154</v>
      </c>
      <c r="N416" s="85" t="s">
        <v>1002</v>
      </c>
    </row>
    <row r="417" spans="1:14" ht="26.4">
      <c r="A417" s="14">
        <v>404</v>
      </c>
      <c r="B417" s="15">
        <v>43600</v>
      </c>
      <c r="C417" s="14" t="s">
        <v>9</v>
      </c>
      <c r="D417" s="62" t="s">
        <v>5</v>
      </c>
      <c r="E417" s="85" t="s">
        <v>285</v>
      </c>
      <c r="F417" s="72">
        <v>43614</v>
      </c>
      <c r="G417" s="21" t="s">
        <v>2143</v>
      </c>
      <c r="H417" s="14" t="s">
        <v>829</v>
      </c>
      <c r="I417" s="14" t="s">
        <v>2144</v>
      </c>
      <c r="J417" s="14" t="s">
        <v>432</v>
      </c>
      <c r="K417" s="17"/>
      <c r="L417" s="17"/>
      <c r="M417" s="17"/>
      <c r="N417" s="85" t="s">
        <v>5</v>
      </c>
    </row>
    <row r="418" spans="1:14" ht="26.4">
      <c r="A418" s="14">
        <v>405</v>
      </c>
      <c r="B418" s="15">
        <v>43600</v>
      </c>
      <c r="C418" s="14" t="s">
        <v>9</v>
      </c>
      <c r="D418" s="62" t="s">
        <v>1002</v>
      </c>
      <c r="E418" s="101" t="s">
        <v>2155</v>
      </c>
      <c r="F418" s="72">
        <v>43614</v>
      </c>
      <c r="G418" s="21" t="s">
        <v>2156</v>
      </c>
      <c r="H418" s="14" t="s">
        <v>1013</v>
      </c>
      <c r="I418" s="14" t="s">
        <v>1326</v>
      </c>
      <c r="J418" s="14" t="s">
        <v>875</v>
      </c>
      <c r="K418" s="17" t="s">
        <v>2157</v>
      </c>
      <c r="L418" s="17" t="s">
        <v>2110</v>
      </c>
      <c r="M418" s="17" t="s">
        <v>2158</v>
      </c>
      <c r="N418" s="85" t="s">
        <v>1002</v>
      </c>
    </row>
    <row r="419" spans="1:14" ht="26.4">
      <c r="A419" s="14">
        <v>406</v>
      </c>
      <c r="B419" s="15">
        <v>43600</v>
      </c>
      <c r="C419" s="14" t="s">
        <v>9</v>
      </c>
      <c r="D419" s="66" t="s">
        <v>1003</v>
      </c>
      <c r="E419" s="90" t="s">
        <v>2159</v>
      </c>
      <c r="F419" s="72">
        <v>43614</v>
      </c>
      <c r="G419" s="21" t="s">
        <v>2160</v>
      </c>
      <c r="H419" s="14" t="s">
        <v>1013</v>
      </c>
      <c r="I419" s="14" t="s">
        <v>902</v>
      </c>
      <c r="J419" s="14" t="s">
        <v>903</v>
      </c>
      <c r="K419" s="17" t="s">
        <v>2161</v>
      </c>
      <c r="L419" s="15" t="s">
        <v>2162</v>
      </c>
      <c r="M419" s="17" t="s">
        <v>2163</v>
      </c>
      <c r="N419" s="85" t="s">
        <v>1003</v>
      </c>
    </row>
    <row r="420" spans="1:14" ht="26.4" hidden="1">
      <c r="A420" s="14">
        <v>407</v>
      </c>
      <c r="B420" s="15">
        <v>43600</v>
      </c>
      <c r="C420" s="14" t="s">
        <v>9</v>
      </c>
      <c r="D420" s="66" t="s">
        <v>15</v>
      </c>
      <c r="E420" s="61" t="s">
        <v>537</v>
      </c>
      <c r="F420" s="72">
        <v>43614</v>
      </c>
      <c r="G420" s="21" t="s">
        <v>2164</v>
      </c>
      <c r="H420" s="14" t="s">
        <v>1011</v>
      </c>
      <c r="I420" s="14" t="s">
        <v>203</v>
      </c>
      <c r="J420" s="14" t="s">
        <v>1369</v>
      </c>
      <c r="K420" s="17" t="s">
        <v>2165</v>
      </c>
      <c r="L420" s="17" t="s">
        <v>2166</v>
      </c>
      <c r="M420" s="53" t="s">
        <v>2167</v>
      </c>
      <c r="N420" s="85" t="s">
        <v>15</v>
      </c>
    </row>
    <row r="421" spans="1:14" ht="39.6">
      <c r="A421" s="14">
        <v>408</v>
      </c>
      <c r="B421" s="15">
        <v>43600</v>
      </c>
      <c r="C421" s="14" t="s">
        <v>9</v>
      </c>
      <c r="D421" s="66" t="s">
        <v>10</v>
      </c>
      <c r="E421" s="90" t="s">
        <v>2168</v>
      </c>
      <c r="F421" s="72">
        <v>43614</v>
      </c>
      <c r="G421" s="21" t="s">
        <v>2169</v>
      </c>
      <c r="H421" s="14" t="s">
        <v>829</v>
      </c>
      <c r="I421" s="14" t="s">
        <v>121</v>
      </c>
      <c r="J421" s="14" t="s">
        <v>121</v>
      </c>
      <c r="K421" s="17" t="s">
        <v>2170</v>
      </c>
      <c r="L421" s="17" t="s">
        <v>2106</v>
      </c>
      <c r="M421" s="17" t="s">
        <v>2171</v>
      </c>
      <c r="N421" s="85" t="s">
        <v>10</v>
      </c>
    </row>
    <row r="422" spans="1:14" ht="26.4">
      <c r="A422" s="14">
        <v>409</v>
      </c>
      <c r="B422" s="15">
        <v>43594</v>
      </c>
      <c r="C422" s="14" t="s">
        <v>9</v>
      </c>
      <c r="D422" s="66" t="s">
        <v>1003</v>
      </c>
      <c r="E422" s="90" t="s">
        <v>359</v>
      </c>
      <c r="F422" s="79">
        <v>43615</v>
      </c>
      <c r="G422" s="21" t="s">
        <v>2172</v>
      </c>
      <c r="H422" s="14" t="s">
        <v>1013</v>
      </c>
      <c r="I422" s="14" t="s">
        <v>474</v>
      </c>
      <c r="J422" s="14" t="s">
        <v>841</v>
      </c>
      <c r="K422" s="17" t="s">
        <v>2173</v>
      </c>
      <c r="L422" s="17" t="s">
        <v>2174</v>
      </c>
      <c r="M422" s="17" t="s">
        <v>2175</v>
      </c>
      <c r="N422" s="101" t="s">
        <v>1003</v>
      </c>
    </row>
    <row r="423" spans="1:14" ht="26.4">
      <c r="A423" s="14">
        <v>410</v>
      </c>
      <c r="B423" s="15">
        <v>43601</v>
      </c>
      <c r="C423" s="14" t="s">
        <v>9</v>
      </c>
      <c r="D423" s="66" t="s">
        <v>15</v>
      </c>
      <c r="E423" s="90" t="s">
        <v>2176</v>
      </c>
      <c r="F423" s="79">
        <v>43615</v>
      </c>
      <c r="G423" s="21" t="s">
        <v>2177</v>
      </c>
      <c r="H423" s="14" t="s">
        <v>829</v>
      </c>
      <c r="I423" s="14" t="s">
        <v>2134</v>
      </c>
      <c r="J423" s="14" t="s">
        <v>1138</v>
      </c>
      <c r="K423" s="17" t="s">
        <v>2178</v>
      </c>
      <c r="L423" s="17" t="s">
        <v>2110</v>
      </c>
      <c r="M423" s="60" t="s">
        <v>2179</v>
      </c>
      <c r="N423" s="85" t="s">
        <v>15</v>
      </c>
    </row>
    <row r="424" spans="1:14" ht="26.4">
      <c r="A424" s="14">
        <v>411</v>
      </c>
      <c r="B424" s="15">
        <v>43601</v>
      </c>
      <c r="C424" s="14" t="s">
        <v>9</v>
      </c>
      <c r="D424" s="66" t="s">
        <v>1003</v>
      </c>
      <c r="E424" s="90" t="s">
        <v>1636</v>
      </c>
      <c r="F424" s="79">
        <v>43615</v>
      </c>
      <c r="G424" s="21" t="s">
        <v>2180</v>
      </c>
      <c r="H424" s="14" t="s">
        <v>1013</v>
      </c>
      <c r="I424" s="14" t="s">
        <v>1783</v>
      </c>
      <c r="J424" s="14" t="s">
        <v>865</v>
      </c>
      <c r="K424" s="17" t="s">
        <v>2181</v>
      </c>
      <c r="L424" s="15" t="s">
        <v>2166</v>
      </c>
      <c r="M424" s="17" t="s">
        <v>2182</v>
      </c>
      <c r="N424" s="85" t="s">
        <v>1003</v>
      </c>
    </row>
    <row r="425" spans="1:14" ht="39.6">
      <c r="A425" s="14">
        <v>412</v>
      </c>
      <c r="B425" s="15">
        <v>43601</v>
      </c>
      <c r="C425" s="14" t="s">
        <v>9</v>
      </c>
      <c r="D425" s="66" t="s">
        <v>1003</v>
      </c>
      <c r="E425" s="90" t="s">
        <v>346</v>
      </c>
      <c r="F425" s="79">
        <v>43615</v>
      </c>
      <c r="G425" s="21" t="s">
        <v>1854</v>
      </c>
      <c r="H425" s="14" t="s">
        <v>829</v>
      </c>
      <c r="I425" s="14" t="s">
        <v>1133</v>
      </c>
      <c r="J425" s="14" t="s">
        <v>1097</v>
      </c>
      <c r="K425" s="17" t="s">
        <v>2183</v>
      </c>
      <c r="L425" s="17" t="s">
        <v>2166</v>
      </c>
      <c r="M425" s="17" t="s">
        <v>2184</v>
      </c>
      <c r="N425" s="85" t="s">
        <v>1003</v>
      </c>
    </row>
    <row r="426" spans="1:14" ht="26.4" hidden="1">
      <c r="A426" s="14">
        <v>413</v>
      </c>
      <c r="B426" s="15">
        <v>43601</v>
      </c>
      <c r="C426" s="14" t="s">
        <v>9</v>
      </c>
      <c r="D426" s="66" t="s">
        <v>10</v>
      </c>
      <c r="E426" s="90" t="s">
        <v>2185</v>
      </c>
      <c r="F426" s="79">
        <v>43615</v>
      </c>
      <c r="G426" s="21" t="s">
        <v>2186</v>
      </c>
      <c r="H426" s="14" t="s">
        <v>1007</v>
      </c>
      <c r="I426" s="14" t="s">
        <v>2187</v>
      </c>
      <c r="J426" s="14" t="s">
        <v>121</v>
      </c>
      <c r="K426" s="17"/>
      <c r="L426" s="15" t="s">
        <v>1995</v>
      </c>
      <c r="M426" s="17" t="s">
        <v>2188</v>
      </c>
      <c r="N426" s="85" t="s">
        <v>10</v>
      </c>
    </row>
    <row r="427" spans="1:14" ht="26.4">
      <c r="A427" s="14">
        <v>414</v>
      </c>
      <c r="B427" s="15">
        <v>43601</v>
      </c>
      <c r="C427" s="14" t="s">
        <v>9</v>
      </c>
      <c r="D427" s="66" t="s">
        <v>1002</v>
      </c>
      <c r="E427" s="90" t="s">
        <v>298</v>
      </c>
      <c r="F427" s="79">
        <v>43615</v>
      </c>
      <c r="G427" s="21" t="s">
        <v>2189</v>
      </c>
      <c r="H427" s="14" t="s">
        <v>1013</v>
      </c>
      <c r="I427" s="14" t="s">
        <v>1959</v>
      </c>
      <c r="J427" s="14" t="s">
        <v>121</v>
      </c>
      <c r="K427" s="17" t="s">
        <v>2190</v>
      </c>
      <c r="L427" s="15" t="s">
        <v>2110</v>
      </c>
      <c r="M427" s="17" t="s">
        <v>2191</v>
      </c>
      <c r="N427" s="85" t="s">
        <v>1002</v>
      </c>
    </row>
    <row r="428" spans="1:14" ht="26.4">
      <c r="A428" s="14">
        <v>415</v>
      </c>
      <c r="B428" s="15">
        <v>43601</v>
      </c>
      <c r="C428" s="14" t="s">
        <v>9</v>
      </c>
      <c r="D428" s="66" t="s">
        <v>5</v>
      </c>
      <c r="E428" s="90" t="s">
        <v>2192</v>
      </c>
      <c r="F428" s="79">
        <v>43615</v>
      </c>
      <c r="G428" s="21" t="s">
        <v>2193</v>
      </c>
      <c r="H428" s="14" t="s">
        <v>829</v>
      </c>
      <c r="I428" s="14" t="s">
        <v>864</v>
      </c>
      <c r="J428" s="14" t="s">
        <v>865</v>
      </c>
      <c r="K428" s="17"/>
      <c r="L428" s="17"/>
      <c r="M428" s="17"/>
      <c r="N428" s="85" t="s">
        <v>5</v>
      </c>
    </row>
    <row r="429" spans="1:14" ht="26.4">
      <c r="A429" s="14">
        <v>416</v>
      </c>
      <c r="B429" s="24">
        <v>43601</v>
      </c>
      <c r="C429" s="25" t="s">
        <v>9</v>
      </c>
      <c r="D429" s="66" t="s">
        <v>5</v>
      </c>
      <c r="E429" s="87" t="s">
        <v>1771</v>
      </c>
      <c r="F429" s="79">
        <v>43615</v>
      </c>
      <c r="G429" s="26" t="s">
        <v>2194</v>
      </c>
      <c r="H429" s="25" t="s">
        <v>829</v>
      </c>
      <c r="I429" s="25" t="s">
        <v>1059</v>
      </c>
      <c r="J429" s="14" t="s">
        <v>1060</v>
      </c>
      <c r="K429" s="17"/>
      <c r="L429" s="15"/>
      <c r="M429" s="17"/>
      <c r="N429" s="85" t="s">
        <v>5</v>
      </c>
    </row>
    <row r="430" spans="1:14" ht="26.4">
      <c r="A430" s="14">
        <v>417</v>
      </c>
      <c r="B430" s="34">
        <v>43602</v>
      </c>
      <c r="C430" s="35" t="s">
        <v>9</v>
      </c>
      <c r="D430" s="92" t="s">
        <v>5</v>
      </c>
      <c r="E430" s="87" t="s">
        <v>329</v>
      </c>
      <c r="F430" s="79">
        <v>43616</v>
      </c>
      <c r="G430" s="67" t="s">
        <v>2195</v>
      </c>
      <c r="H430" s="30" t="s">
        <v>1012</v>
      </c>
      <c r="I430" s="14" t="s">
        <v>1216</v>
      </c>
      <c r="J430" s="49" t="s">
        <v>865</v>
      </c>
      <c r="K430" s="17"/>
      <c r="L430" s="15"/>
      <c r="M430" s="17"/>
      <c r="N430" s="85" t="s">
        <v>5</v>
      </c>
    </row>
    <row r="431" spans="1:14" ht="39.6">
      <c r="A431" s="14">
        <v>418</v>
      </c>
      <c r="B431" s="15">
        <v>43602</v>
      </c>
      <c r="C431" s="68" t="s">
        <v>9</v>
      </c>
      <c r="D431" s="64" t="s">
        <v>1002</v>
      </c>
      <c r="E431" s="123" t="s">
        <v>2196</v>
      </c>
      <c r="F431" s="72">
        <v>43616</v>
      </c>
      <c r="G431" s="21" t="s">
        <v>2197</v>
      </c>
      <c r="H431" s="14" t="s">
        <v>1013</v>
      </c>
      <c r="I431" s="14" t="s">
        <v>1059</v>
      </c>
      <c r="J431" s="14" t="s">
        <v>1060</v>
      </c>
      <c r="K431" s="17" t="s">
        <v>2198</v>
      </c>
      <c r="L431" s="17" t="s">
        <v>2174</v>
      </c>
      <c r="M431" s="53" t="s">
        <v>2199</v>
      </c>
      <c r="N431" s="85" t="s">
        <v>1002</v>
      </c>
    </row>
    <row r="432" spans="1:14" ht="26.4" hidden="1">
      <c r="A432" s="14">
        <v>419</v>
      </c>
      <c r="B432" s="70">
        <v>43602</v>
      </c>
      <c r="C432" s="45" t="s">
        <v>9</v>
      </c>
      <c r="D432" s="108" t="s">
        <v>15</v>
      </c>
      <c r="E432" s="86" t="s">
        <v>2200</v>
      </c>
      <c r="F432" s="79">
        <v>43616</v>
      </c>
      <c r="G432" s="134" t="s">
        <v>2201</v>
      </c>
      <c r="H432" s="45" t="s">
        <v>1001</v>
      </c>
      <c r="I432" s="14" t="s">
        <v>335</v>
      </c>
      <c r="J432" s="14" t="s">
        <v>1335</v>
      </c>
      <c r="K432" s="17" t="s">
        <v>2202</v>
      </c>
      <c r="L432" s="17" t="s">
        <v>2110</v>
      </c>
      <c r="M432" s="60" t="s">
        <v>2203</v>
      </c>
      <c r="N432" s="85" t="s">
        <v>15</v>
      </c>
    </row>
    <row r="433" spans="1:14" ht="26.4" hidden="1">
      <c r="A433" s="14">
        <v>420</v>
      </c>
      <c r="B433" s="34">
        <v>43602</v>
      </c>
      <c r="C433" s="14" t="s">
        <v>9</v>
      </c>
      <c r="D433" s="66" t="s">
        <v>10</v>
      </c>
      <c r="E433" s="90" t="s">
        <v>2204</v>
      </c>
      <c r="F433" s="79">
        <v>43616</v>
      </c>
      <c r="G433" s="21" t="s">
        <v>2205</v>
      </c>
      <c r="H433" s="14" t="s">
        <v>1001</v>
      </c>
      <c r="I433" s="14" t="s">
        <v>2134</v>
      </c>
      <c r="J433" s="14" t="s">
        <v>1138</v>
      </c>
      <c r="K433" s="17" t="s">
        <v>2206</v>
      </c>
      <c r="L433" s="17" t="s">
        <v>2207</v>
      </c>
      <c r="M433" s="17" t="s">
        <v>2208</v>
      </c>
      <c r="N433" s="85" t="s">
        <v>10</v>
      </c>
    </row>
    <row r="434" spans="1:14" ht="26.4">
      <c r="A434" s="14">
        <v>421</v>
      </c>
      <c r="B434" s="34">
        <v>43602</v>
      </c>
      <c r="C434" s="14" t="s">
        <v>9</v>
      </c>
      <c r="D434" s="66" t="s">
        <v>5</v>
      </c>
      <c r="E434" s="85" t="s">
        <v>2209</v>
      </c>
      <c r="F434" s="79">
        <v>43616</v>
      </c>
      <c r="G434" s="96" t="s">
        <v>2210</v>
      </c>
      <c r="H434" s="14" t="s">
        <v>829</v>
      </c>
      <c r="I434" s="14" t="s">
        <v>1662</v>
      </c>
      <c r="J434" s="14" t="s">
        <v>964</v>
      </c>
      <c r="K434" s="17"/>
      <c r="L434" s="17"/>
      <c r="M434" s="17"/>
      <c r="N434" s="85" t="s">
        <v>5</v>
      </c>
    </row>
    <row r="435" spans="1:14" ht="52.8">
      <c r="A435" s="14">
        <v>422</v>
      </c>
      <c r="B435" s="34">
        <v>43602</v>
      </c>
      <c r="C435" s="14" t="s">
        <v>9</v>
      </c>
      <c r="D435" s="66" t="s">
        <v>5</v>
      </c>
      <c r="E435" s="85" t="s">
        <v>2211</v>
      </c>
      <c r="F435" s="79">
        <v>43616</v>
      </c>
      <c r="G435" s="134" t="s">
        <v>2210</v>
      </c>
      <c r="H435" s="14" t="s">
        <v>1013</v>
      </c>
      <c r="I435" s="14" t="s">
        <v>1662</v>
      </c>
      <c r="J435" s="14" t="s">
        <v>964</v>
      </c>
      <c r="K435" s="17"/>
      <c r="L435" s="17"/>
      <c r="M435" s="17"/>
      <c r="N435" s="85" t="s">
        <v>5</v>
      </c>
    </row>
    <row r="436" spans="1:14" ht="26.4">
      <c r="A436" s="14">
        <v>423</v>
      </c>
      <c r="B436" s="34">
        <v>43602</v>
      </c>
      <c r="C436" s="14" t="s">
        <v>9</v>
      </c>
      <c r="D436" s="66" t="s">
        <v>1002</v>
      </c>
      <c r="E436" s="85" t="s">
        <v>2209</v>
      </c>
      <c r="F436" s="79">
        <v>43616</v>
      </c>
      <c r="G436" s="21" t="s">
        <v>2212</v>
      </c>
      <c r="H436" s="14" t="s">
        <v>1013</v>
      </c>
      <c r="I436" s="14" t="s">
        <v>1307</v>
      </c>
      <c r="J436" s="14" t="s">
        <v>964</v>
      </c>
      <c r="K436" s="17"/>
      <c r="L436" s="15" t="s">
        <v>2207</v>
      </c>
      <c r="M436" s="17" t="s">
        <v>2213</v>
      </c>
      <c r="N436" s="85" t="s">
        <v>1002</v>
      </c>
    </row>
    <row r="437" spans="1:14" ht="26.4">
      <c r="A437" s="14">
        <v>424</v>
      </c>
      <c r="B437" s="34">
        <v>43602</v>
      </c>
      <c r="C437" s="14" t="s">
        <v>9</v>
      </c>
      <c r="D437" s="66" t="s">
        <v>1003</v>
      </c>
      <c r="E437" s="86" t="s">
        <v>2214</v>
      </c>
      <c r="F437" s="79">
        <v>43616</v>
      </c>
      <c r="G437" s="21" t="s">
        <v>2215</v>
      </c>
      <c r="H437" s="14" t="s">
        <v>829</v>
      </c>
      <c r="I437" s="14" t="s">
        <v>1035</v>
      </c>
      <c r="J437" s="14" t="s">
        <v>865</v>
      </c>
      <c r="K437" s="17" t="s">
        <v>2216</v>
      </c>
      <c r="L437" s="17" t="s">
        <v>2207</v>
      </c>
      <c r="M437" s="17" t="s">
        <v>2217</v>
      </c>
      <c r="N437" s="54" t="s">
        <v>1003</v>
      </c>
    </row>
    <row r="438" spans="1:14">
      <c r="A438" s="14">
        <v>425</v>
      </c>
      <c r="B438" s="34">
        <v>43605</v>
      </c>
      <c r="C438" s="35" t="s">
        <v>9</v>
      </c>
      <c r="D438" s="92" t="s">
        <v>15</v>
      </c>
      <c r="E438" s="87" t="s">
        <v>1247</v>
      </c>
      <c r="F438" s="75">
        <v>43619</v>
      </c>
      <c r="G438" s="21" t="s">
        <v>2218</v>
      </c>
      <c r="H438" s="14" t="s">
        <v>1013</v>
      </c>
      <c r="I438" s="14" t="s">
        <v>1438</v>
      </c>
      <c r="J438" s="14" t="s">
        <v>964</v>
      </c>
      <c r="K438" s="17" t="s">
        <v>2219</v>
      </c>
      <c r="L438" s="17" t="s">
        <v>2106</v>
      </c>
      <c r="M438" s="17" t="s">
        <v>2220</v>
      </c>
      <c r="N438" s="85" t="s">
        <v>15</v>
      </c>
    </row>
    <row r="439" spans="1:14" ht="26.4">
      <c r="A439" s="14">
        <v>426</v>
      </c>
      <c r="B439" s="34">
        <v>43605</v>
      </c>
      <c r="C439" s="30" t="s">
        <v>9</v>
      </c>
      <c r="D439" s="64" t="s">
        <v>10</v>
      </c>
      <c r="E439" s="90" t="s">
        <v>2221</v>
      </c>
      <c r="F439" s="75">
        <v>43619</v>
      </c>
      <c r="G439" s="21" t="s">
        <v>2222</v>
      </c>
      <c r="H439" s="14" t="s">
        <v>1013</v>
      </c>
      <c r="I439" s="14" t="s">
        <v>2223</v>
      </c>
      <c r="J439" s="14" t="s">
        <v>1318</v>
      </c>
      <c r="K439" s="17" t="s">
        <v>2224</v>
      </c>
      <c r="L439" s="17" t="s">
        <v>2207</v>
      </c>
      <c r="M439" s="53" t="s">
        <v>2225</v>
      </c>
      <c r="N439" s="85" t="s">
        <v>10</v>
      </c>
    </row>
    <row r="440" spans="1:14" ht="39.6">
      <c r="A440" s="14">
        <v>427</v>
      </c>
      <c r="B440" s="15">
        <v>43605</v>
      </c>
      <c r="C440" s="69" t="s">
        <v>9</v>
      </c>
      <c r="D440" s="108" t="s">
        <v>1002</v>
      </c>
      <c r="E440" s="86" t="s">
        <v>2226</v>
      </c>
      <c r="F440" s="75">
        <v>43619</v>
      </c>
      <c r="G440" s="21" t="s">
        <v>2197</v>
      </c>
      <c r="H440" s="14" t="s">
        <v>1013</v>
      </c>
      <c r="I440" s="14" t="s">
        <v>1059</v>
      </c>
      <c r="J440" s="14" t="s">
        <v>1060</v>
      </c>
      <c r="K440" s="17" t="s">
        <v>2198</v>
      </c>
      <c r="L440" s="17" t="s">
        <v>2174</v>
      </c>
      <c r="M440" s="53" t="s">
        <v>2199</v>
      </c>
      <c r="N440" s="85" t="s">
        <v>1002</v>
      </c>
    </row>
    <row r="441" spans="1:14" ht="26.4">
      <c r="A441" s="14">
        <v>428</v>
      </c>
      <c r="B441" s="46">
        <v>43605</v>
      </c>
      <c r="C441" s="14" t="s">
        <v>9</v>
      </c>
      <c r="D441" s="66" t="s">
        <v>1003</v>
      </c>
      <c r="E441" s="90" t="s">
        <v>1172</v>
      </c>
      <c r="F441" s="75">
        <v>43619</v>
      </c>
      <c r="G441" s="53" t="s">
        <v>2227</v>
      </c>
      <c r="H441" s="14" t="s">
        <v>1013</v>
      </c>
      <c r="I441" s="14" t="s">
        <v>840</v>
      </c>
      <c r="J441" s="14" t="s">
        <v>841</v>
      </c>
      <c r="K441" s="17" t="s">
        <v>2228</v>
      </c>
      <c r="L441" s="17" t="s">
        <v>2207</v>
      </c>
      <c r="M441" s="17" t="s">
        <v>2229</v>
      </c>
      <c r="N441" s="85" t="s">
        <v>1003</v>
      </c>
    </row>
    <row r="442" spans="1:14" ht="52.8">
      <c r="A442" s="14">
        <v>429</v>
      </c>
      <c r="B442" s="15">
        <v>43605</v>
      </c>
      <c r="C442" s="14" t="s">
        <v>9</v>
      </c>
      <c r="D442" s="66" t="s">
        <v>1003</v>
      </c>
      <c r="E442" s="90" t="s">
        <v>2230</v>
      </c>
      <c r="F442" s="75">
        <v>43619</v>
      </c>
      <c r="G442" s="21" t="s">
        <v>2231</v>
      </c>
      <c r="H442" s="14" t="s">
        <v>829</v>
      </c>
      <c r="I442" s="14" t="s">
        <v>1059</v>
      </c>
      <c r="J442" s="14" t="s">
        <v>1060</v>
      </c>
      <c r="K442" s="17" t="s">
        <v>992</v>
      </c>
      <c r="L442" s="17" t="s">
        <v>2174</v>
      </c>
      <c r="M442" s="53" t="s">
        <v>2232</v>
      </c>
      <c r="N442" s="85" t="s">
        <v>1003</v>
      </c>
    </row>
    <row r="443" spans="1:14" ht="44.25" customHeight="1">
      <c r="A443" s="14">
        <v>430</v>
      </c>
      <c r="B443" s="15">
        <v>43605</v>
      </c>
      <c r="C443" s="14" t="s">
        <v>9</v>
      </c>
      <c r="D443" s="66" t="s">
        <v>5</v>
      </c>
      <c r="E443" s="90" t="s">
        <v>2233</v>
      </c>
      <c r="F443" s="75">
        <v>43619</v>
      </c>
      <c r="G443" s="21" t="s">
        <v>2234</v>
      </c>
      <c r="H443" s="14" t="s">
        <v>829</v>
      </c>
      <c r="I443" s="14" t="s">
        <v>1783</v>
      </c>
      <c r="J443" s="14" t="s">
        <v>865</v>
      </c>
      <c r="K443" s="53" t="s">
        <v>2235</v>
      </c>
      <c r="L443" s="17" t="s">
        <v>2110</v>
      </c>
      <c r="M443" s="53" t="s">
        <v>2236</v>
      </c>
      <c r="N443" s="85" t="s">
        <v>5</v>
      </c>
    </row>
    <row r="444" spans="1:14" ht="39.6">
      <c r="A444" s="14">
        <v>431</v>
      </c>
      <c r="B444" s="29">
        <v>43605</v>
      </c>
      <c r="C444" s="14" t="s">
        <v>9</v>
      </c>
      <c r="D444" s="66" t="s">
        <v>10</v>
      </c>
      <c r="E444" s="90" t="s">
        <v>2221</v>
      </c>
      <c r="F444" s="75">
        <v>43619</v>
      </c>
      <c r="G444" s="21" t="s">
        <v>2237</v>
      </c>
      <c r="H444" s="14" t="s">
        <v>829</v>
      </c>
      <c r="I444" s="14" t="s">
        <v>1056</v>
      </c>
      <c r="J444" s="14" t="s">
        <v>964</v>
      </c>
      <c r="K444" s="17" t="s">
        <v>2238</v>
      </c>
      <c r="L444" s="17" t="s">
        <v>2239</v>
      </c>
      <c r="M444" s="17" t="s">
        <v>2240</v>
      </c>
      <c r="N444" s="85" t="s">
        <v>10</v>
      </c>
    </row>
    <row r="445" spans="1:14" ht="39.6">
      <c r="A445" s="14">
        <v>432</v>
      </c>
      <c r="B445" s="46">
        <v>43605</v>
      </c>
      <c r="C445" s="35" t="s">
        <v>9</v>
      </c>
      <c r="D445" s="66" t="s">
        <v>1002</v>
      </c>
      <c r="E445" s="90" t="s">
        <v>2241</v>
      </c>
      <c r="F445" s="75">
        <v>43619</v>
      </c>
      <c r="G445" s="21" t="s">
        <v>2197</v>
      </c>
      <c r="H445" s="14" t="s">
        <v>1013</v>
      </c>
      <c r="I445" s="14" t="s">
        <v>1059</v>
      </c>
      <c r="J445" s="14" t="s">
        <v>1060</v>
      </c>
      <c r="K445" s="17" t="s">
        <v>2198</v>
      </c>
      <c r="L445" s="17" t="s">
        <v>2174</v>
      </c>
      <c r="M445" s="53" t="s">
        <v>2199</v>
      </c>
      <c r="N445" s="85" t="s">
        <v>1002</v>
      </c>
    </row>
    <row r="446" spans="1:14" ht="39.6">
      <c r="A446" s="14">
        <v>433</v>
      </c>
      <c r="B446" s="15">
        <v>43605</v>
      </c>
      <c r="C446" s="30" t="s">
        <v>9</v>
      </c>
      <c r="D446" s="66" t="s">
        <v>10</v>
      </c>
      <c r="E446" s="90" t="s">
        <v>2241</v>
      </c>
      <c r="F446" s="75">
        <v>43619</v>
      </c>
      <c r="G446" s="21" t="s">
        <v>2242</v>
      </c>
      <c r="H446" s="14" t="s">
        <v>829</v>
      </c>
      <c r="I446" s="14" t="s">
        <v>1059</v>
      </c>
      <c r="J446" s="14" t="s">
        <v>1060</v>
      </c>
      <c r="K446" s="17" t="s">
        <v>2243</v>
      </c>
      <c r="L446" s="17" t="s">
        <v>2174</v>
      </c>
      <c r="M446" s="17" t="s">
        <v>2244</v>
      </c>
      <c r="N446" s="85" t="s">
        <v>10</v>
      </c>
    </row>
    <row r="447" spans="1:14" ht="26.4">
      <c r="A447" s="14">
        <v>434</v>
      </c>
      <c r="B447" s="15">
        <v>43605</v>
      </c>
      <c r="C447" s="45" t="s">
        <v>9</v>
      </c>
      <c r="D447" s="66" t="s">
        <v>1003</v>
      </c>
      <c r="E447" s="90" t="s">
        <v>2245</v>
      </c>
      <c r="F447" s="75">
        <v>43619</v>
      </c>
      <c r="G447" s="21" t="s">
        <v>2246</v>
      </c>
      <c r="H447" s="14" t="s">
        <v>829</v>
      </c>
      <c r="I447" s="14" t="s">
        <v>2247</v>
      </c>
      <c r="J447" s="14" t="s">
        <v>922</v>
      </c>
      <c r="K447" s="17" t="s">
        <v>2248</v>
      </c>
      <c r="L447" s="15" t="s">
        <v>2174</v>
      </c>
      <c r="M447" s="17" t="s">
        <v>2249</v>
      </c>
      <c r="N447" s="85" t="s">
        <v>1003</v>
      </c>
    </row>
    <row r="448" spans="1:14" ht="26.4">
      <c r="A448" s="14">
        <v>435</v>
      </c>
      <c r="B448" s="15">
        <v>43605</v>
      </c>
      <c r="C448" s="14" t="s">
        <v>9</v>
      </c>
      <c r="D448" s="66" t="s">
        <v>5</v>
      </c>
      <c r="E448" s="90" t="s">
        <v>236</v>
      </c>
      <c r="F448" s="75">
        <v>43619</v>
      </c>
      <c r="G448" s="53" t="s">
        <v>2250</v>
      </c>
      <c r="H448" s="14" t="s">
        <v>829</v>
      </c>
      <c r="I448" s="14" t="s">
        <v>840</v>
      </c>
      <c r="J448" s="14" t="s">
        <v>841</v>
      </c>
      <c r="K448" s="17"/>
      <c r="L448" s="17"/>
      <c r="M448" s="17"/>
      <c r="N448" s="85" t="s">
        <v>5</v>
      </c>
    </row>
    <row r="449" spans="1:14" ht="39.6">
      <c r="A449" s="14">
        <v>436</v>
      </c>
      <c r="B449" s="15">
        <v>43605</v>
      </c>
      <c r="C449" s="14" t="s">
        <v>9</v>
      </c>
      <c r="D449" s="66" t="s">
        <v>15</v>
      </c>
      <c r="E449" s="90" t="s">
        <v>2251</v>
      </c>
      <c r="F449" s="75">
        <v>43619</v>
      </c>
      <c r="G449" s="21" t="s">
        <v>2252</v>
      </c>
      <c r="H449" s="58" t="s">
        <v>1013</v>
      </c>
      <c r="I449" s="58" t="s">
        <v>2134</v>
      </c>
      <c r="J449" s="14" t="s">
        <v>1138</v>
      </c>
      <c r="K449" s="17" t="s">
        <v>2253</v>
      </c>
      <c r="L449" s="17" t="s">
        <v>2254</v>
      </c>
      <c r="M449" s="17" t="s">
        <v>2255</v>
      </c>
      <c r="N449" s="85" t="s">
        <v>15</v>
      </c>
    </row>
    <row r="450" spans="1:14" ht="26.4">
      <c r="A450" s="14">
        <v>437</v>
      </c>
      <c r="B450" s="15">
        <v>43606</v>
      </c>
      <c r="C450" s="14" t="s">
        <v>9</v>
      </c>
      <c r="D450" s="66" t="s">
        <v>15</v>
      </c>
      <c r="E450" s="90" t="s">
        <v>180</v>
      </c>
      <c r="F450" s="75">
        <v>43620</v>
      </c>
      <c r="G450" s="21" t="s">
        <v>2256</v>
      </c>
      <c r="H450" s="58" t="s">
        <v>1013</v>
      </c>
      <c r="I450" s="58" t="s">
        <v>486</v>
      </c>
      <c r="J450" s="14" t="s">
        <v>831</v>
      </c>
      <c r="K450" s="17" t="s">
        <v>2257</v>
      </c>
      <c r="L450" s="17" t="s">
        <v>2258</v>
      </c>
      <c r="M450" s="17" t="s">
        <v>2259</v>
      </c>
      <c r="N450" s="85" t="s">
        <v>15</v>
      </c>
    </row>
    <row r="451" spans="1:14" ht="39.6">
      <c r="A451" s="14">
        <v>438</v>
      </c>
      <c r="B451" s="15">
        <v>43606</v>
      </c>
      <c r="C451" s="14" t="s">
        <v>9</v>
      </c>
      <c r="D451" s="66" t="s">
        <v>5</v>
      </c>
      <c r="E451" s="90" t="s">
        <v>2260</v>
      </c>
      <c r="F451" s="75">
        <v>43620</v>
      </c>
      <c r="G451" s="21" t="s">
        <v>2261</v>
      </c>
      <c r="H451" s="14" t="s">
        <v>829</v>
      </c>
      <c r="I451" s="14" t="s">
        <v>1720</v>
      </c>
      <c r="J451" s="14" t="s">
        <v>903</v>
      </c>
      <c r="K451" s="53"/>
      <c r="L451" s="17"/>
      <c r="M451" s="53"/>
      <c r="N451" s="85" t="s">
        <v>5</v>
      </c>
    </row>
    <row r="452" spans="1:14" ht="39.6">
      <c r="A452" s="14">
        <v>439</v>
      </c>
      <c r="B452" s="15">
        <v>43606</v>
      </c>
      <c r="C452" s="30" t="s">
        <v>9</v>
      </c>
      <c r="D452" s="66" t="s">
        <v>1003</v>
      </c>
      <c r="E452" s="90" t="s">
        <v>436</v>
      </c>
      <c r="F452" s="75">
        <v>43620</v>
      </c>
      <c r="G452" s="21" t="s">
        <v>2262</v>
      </c>
      <c r="H452" s="14" t="s">
        <v>1013</v>
      </c>
      <c r="I452" s="14" t="s">
        <v>2263</v>
      </c>
      <c r="J452" s="14" t="s">
        <v>121</v>
      </c>
      <c r="K452" s="53" t="s">
        <v>2264</v>
      </c>
      <c r="L452" s="17" t="s">
        <v>2258</v>
      </c>
      <c r="M452" s="53" t="s">
        <v>2265</v>
      </c>
      <c r="N452" s="85" t="s">
        <v>1003</v>
      </c>
    </row>
    <row r="453" spans="1:14" ht="52.8">
      <c r="A453" s="14">
        <v>440</v>
      </c>
      <c r="B453" s="15">
        <v>43606</v>
      </c>
      <c r="C453" s="45" t="s">
        <v>9</v>
      </c>
      <c r="D453" s="62" t="s">
        <v>5</v>
      </c>
      <c r="E453" s="90" t="s">
        <v>2266</v>
      </c>
      <c r="F453" s="75">
        <v>43620</v>
      </c>
      <c r="G453" s="21" t="s">
        <v>2267</v>
      </c>
      <c r="H453" s="14" t="s">
        <v>829</v>
      </c>
      <c r="I453" s="14" t="s">
        <v>488</v>
      </c>
      <c r="J453" s="14" t="s">
        <v>927</v>
      </c>
      <c r="K453" s="17"/>
      <c r="L453" s="17"/>
      <c r="M453" s="17"/>
      <c r="N453" s="85" t="s">
        <v>5</v>
      </c>
    </row>
    <row r="454" spans="1:14" ht="26.4">
      <c r="A454" s="14">
        <v>441</v>
      </c>
      <c r="B454" s="15">
        <v>43606</v>
      </c>
      <c r="C454" s="14" t="s">
        <v>9</v>
      </c>
      <c r="D454" s="66" t="s">
        <v>10</v>
      </c>
      <c r="E454" s="90" t="s">
        <v>2057</v>
      </c>
      <c r="F454" s="75">
        <v>43620</v>
      </c>
      <c r="G454" s="21" t="s">
        <v>2268</v>
      </c>
      <c r="H454" s="14" t="s">
        <v>829</v>
      </c>
      <c r="I454" s="14" t="s">
        <v>864</v>
      </c>
      <c r="J454" s="14" t="s">
        <v>865</v>
      </c>
      <c r="K454" s="17" t="s">
        <v>2269</v>
      </c>
      <c r="L454" s="17" t="s">
        <v>2174</v>
      </c>
      <c r="M454" s="17" t="s">
        <v>2270</v>
      </c>
      <c r="N454" s="85" t="s">
        <v>10</v>
      </c>
    </row>
    <row r="455" spans="1:14" ht="26.4">
      <c r="A455" s="14">
        <v>442</v>
      </c>
      <c r="B455" s="15">
        <v>43606</v>
      </c>
      <c r="C455" s="14" t="s">
        <v>9</v>
      </c>
      <c r="D455" s="66" t="s">
        <v>1003</v>
      </c>
      <c r="E455" s="90" t="s">
        <v>236</v>
      </c>
      <c r="F455" s="75">
        <v>43620</v>
      </c>
      <c r="G455" s="21" t="s">
        <v>2271</v>
      </c>
      <c r="H455" s="14" t="s">
        <v>1013</v>
      </c>
      <c r="I455" s="14" t="s">
        <v>2272</v>
      </c>
      <c r="J455" s="14" t="s">
        <v>1202</v>
      </c>
      <c r="K455" s="23">
        <v>495057</v>
      </c>
      <c r="L455" s="17" t="s">
        <v>2258</v>
      </c>
      <c r="M455" s="17" t="s">
        <v>2273</v>
      </c>
      <c r="N455" s="85" t="s">
        <v>1003</v>
      </c>
    </row>
    <row r="456" spans="1:14" ht="26.4">
      <c r="A456" s="14">
        <v>443</v>
      </c>
      <c r="B456" s="15">
        <v>43606</v>
      </c>
      <c r="C456" s="14" t="s">
        <v>9</v>
      </c>
      <c r="D456" s="66" t="s">
        <v>1002</v>
      </c>
      <c r="E456" s="90" t="s">
        <v>2274</v>
      </c>
      <c r="F456" s="75">
        <v>43620</v>
      </c>
      <c r="G456" s="21" t="s">
        <v>2275</v>
      </c>
      <c r="H456" s="14" t="s">
        <v>1013</v>
      </c>
      <c r="I456" s="14" t="s">
        <v>121</v>
      </c>
      <c r="J456" s="14" t="s">
        <v>121</v>
      </c>
      <c r="K456" s="17" t="s">
        <v>2276</v>
      </c>
      <c r="L456" s="17" t="s">
        <v>2258</v>
      </c>
      <c r="M456" s="17" t="s">
        <v>2277</v>
      </c>
      <c r="N456" s="85" t="s">
        <v>1002</v>
      </c>
    </row>
    <row r="457" spans="1:14" ht="26.4">
      <c r="A457" s="14">
        <v>444</v>
      </c>
      <c r="B457" s="15">
        <v>43606</v>
      </c>
      <c r="C457" s="14" t="s">
        <v>9</v>
      </c>
      <c r="D457" s="66" t="s">
        <v>10</v>
      </c>
      <c r="E457" s="90" t="s">
        <v>719</v>
      </c>
      <c r="F457" s="75">
        <v>43620</v>
      </c>
      <c r="G457" s="21" t="s">
        <v>2278</v>
      </c>
      <c r="H457" s="14" t="s">
        <v>1013</v>
      </c>
      <c r="I457" s="14" t="s">
        <v>125</v>
      </c>
      <c r="J457" s="14" t="s">
        <v>121</v>
      </c>
      <c r="K457" s="17" t="s">
        <v>2279</v>
      </c>
      <c r="L457" s="17" t="s">
        <v>2280</v>
      </c>
      <c r="M457" s="17" t="s">
        <v>2281</v>
      </c>
      <c r="N457" s="85" t="s">
        <v>10</v>
      </c>
    </row>
    <row r="458" spans="1:14" ht="26.4" hidden="1">
      <c r="A458" s="14">
        <v>445</v>
      </c>
      <c r="B458" s="15">
        <v>43607</v>
      </c>
      <c r="C458" s="30" t="s">
        <v>9</v>
      </c>
      <c r="D458" s="66" t="s">
        <v>5</v>
      </c>
      <c r="E458" s="357" t="s">
        <v>1153</v>
      </c>
      <c r="F458" s="75">
        <v>43621</v>
      </c>
      <c r="G458" s="21" t="s">
        <v>2282</v>
      </c>
      <c r="H458" s="14" t="s">
        <v>1007</v>
      </c>
      <c r="I458" s="14" t="s">
        <v>897</v>
      </c>
      <c r="J458" s="14" t="s">
        <v>865</v>
      </c>
      <c r="K458" s="17"/>
      <c r="L458" s="17"/>
      <c r="M458" s="17"/>
      <c r="N458" s="85" t="s">
        <v>5</v>
      </c>
    </row>
    <row r="459" spans="1:14" ht="39.6">
      <c r="A459" s="14">
        <v>446</v>
      </c>
      <c r="B459" s="15">
        <v>43607</v>
      </c>
      <c r="C459" s="45" t="s">
        <v>9</v>
      </c>
      <c r="D459" s="66" t="s">
        <v>1002</v>
      </c>
      <c r="E459" s="357" t="s">
        <v>1813</v>
      </c>
      <c r="F459" s="75">
        <v>43621</v>
      </c>
      <c r="G459" s="21" t="s">
        <v>2283</v>
      </c>
      <c r="H459" s="14" t="s">
        <v>829</v>
      </c>
      <c r="I459" s="14" t="s">
        <v>1802</v>
      </c>
      <c r="J459" s="14" t="s">
        <v>121</v>
      </c>
      <c r="K459" s="17" t="s">
        <v>2284</v>
      </c>
      <c r="L459" s="17" t="s">
        <v>2280</v>
      </c>
      <c r="M459" s="17" t="s">
        <v>2285</v>
      </c>
      <c r="N459" s="85" t="s">
        <v>1002</v>
      </c>
    </row>
    <row r="460" spans="1:14" ht="26.4">
      <c r="A460" s="14">
        <v>447</v>
      </c>
      <c r="B460" s="15">
        <v>43607</v>
      </c>
      <c r="C460" s="14" t="s">
        <v>9</v>
      </c>
      <c r="D460" s="66" t="s">
        <v>15</v>
      </c>
      <c r="E460" s="357" t="s">
        <v>2286</v>
      </c>
      <c r="F460" s="75">
        <v>43621</v>
      </c>
      <c r="G460" s="21" t="s">
        <v>2287</v>
      </c>
      <c r="H460" s="14" t="s">
        <v>829</v>
      </c>
      <c r="I460" s="14" t="s">
        <v>474</v>
      </c>
      <c r="J460" s="14" t="s">
        <v>841</v>
      </c>
      <c r="K460" s="17" t="s">
        <v>2288</v>
      </c>
      <c r="L460" s="17" t="s">
        <v>2258</v>
      </c>
      <c r="M460" s="17" t="s">
        <v>2289</v>
      </c>
      <c r="N460" s="85" t="s">
        <v>15</v>
      </c>
    </row>
    <row r="461" spans="1:14" ht="26.4">
      <c r="A461" s="14">
        <v>448</v>
      </c>
      <c r="B461" s="15">
        <v>43607</v>
      </c>
      <c r="C461" s="14" t="s">
        <v>9</v>
      </c>
      <c r="D461" s="66" t="s">
        <v>15</v>
      </c>
      <c r="E461" s="357" t="s">
        <v>2290</v>
      </c>
      <c r="F461" s="75">
        <v>43621</v>
      </c>
      <c r="G461" s="21" t="s">
        <v>2291</v>
      </c>
      <c r="H461" s="14" t="s">
        <v>829</v>
      </c>
      <c r="I461" s="14" t="s">
        <v>474</v>
      </c>
      <c r="J461" s="14" t="s">
        <v>841</v>
      </c>
      <c r="K461" s="17" t="s">
        <v>2288</v>
      </c>
      <c r="L461" s="17" t="s">
        <v>2258</v>
      </c>
      <c r="M461" s="17" t="s">
        <v>2289</v>
      </c>
      <c r="N461" s="85" t="s">
        <v>15</v>
      </c>
    </row>
    <row r="462" spans="1:14" ht="26.4">
      <c r="A462" s="14">
        <v>449</v>
      </c>
      <c r="B462" s="15">
        <v>43607</v>
      </c>
      <c r="C462" s="14" t="s">
        <v>9</v>
      </c>
      <c r="D462" s="66" t="s">
        <v>1002</v>
      </c>
      <c r="E462" s="357" t="s">
        <v>273</v>
      </c>
      <c r="F462" s="75">
        <v>43621</v>
      </c>
      <c r="G462" s="21" t="s">
        <v>2275</v>
      </c>
      <c r="H462" s="14" t="s">
        <v>1013</v>
      </c>
      <c r="I462" s="14" t="s">
        <v>121</v>
      </c>
      <c r="J462" s="14" t="s">
        <v>121</v>
      </c>
      <c r="K462" s="17" t="s">
        <v>2276</v>
      </c>
      <c r="L462" s="17" t="s">
        <v>2258</v>
      </c>
      <c r="M462" s="17" t="s">
        <v>2277</v>
      </c>
      <c r="N462" s="85" t="s">
        <v>15</v>
      </c>
    </row>
    <row r="463" spans="1:14" ht="26.4">
      <c r="A463" s="14">
        <v>450</v>
      </c>
      <c r="B463" s="15">
        <v>43607</v>
      </c>
      <c r="C463" s="14" t="s">
        <v>9</v>
      </c>
      <c r="D463" s="66" t="s">
        <v>1002</v>
      </c>
      <c r="E463" s="357" t="s">
        <v>1771</v>
      </c>
      <c r="F463" s="75">
        <v>43621</v>
      </c>
      <c r="G463" s="21" t="s">
        <v>2292</v>
      </c>
      <c r="H463" s="14" t="s">
        <v>829</v>
      </c>
      <c r="I463" s="14" t="s">
        <v>1802</v>
      </c>
      <c r="J463" s="14" t="s">
        <v>121</v>
      </c>
      <c r="K463" s="17" t="s">
        <v>2284</v>
      </c>
      <c r="L463" s="17" t="s">
        <v>2280</v>
      </c>
      <c r="M463" s="17" t="s">
        <v>2285</v>
      </c>
      <c r="N463" s="85" t="s">
        <v>1002</v>
      </c>
    </row>
    <row r="464" spans="1:14" ht="26.4">
      <c r="A464" s="14">
        <v>451</v>
      </c>
      <c r="B464" s="15">
        <v>43607</v>
      </c>
      <c r="C464" s="14" t="s">
        <v>9</v>
      </c>
      <c r="D464" s="66" t="s">
        <v>1003</v>
      </c>
      <c r="E464" s="357" t="s">
        <v>2293</v>
      </c>
      <c r="F464" s="75">
        <v>43621</v>
      </c>
      <c r="G464" s="21" t="s">
        <v>2294</v>
      </c>
      <c r="H464" s="14" t="s">
        <v>829</v>
      </c>
      <c r="I464" s="14" t="s">
        <v>2295</v>
      </c>
      <c r="J464" s="14" t="s">
        <v>927</v>
      </c>
      <c r="K464" s="17" t="s">
        <v>2296</v>
      </c>
      <c r="L464" s="17" t="s">
        <v>2258</v>
      </c>
      <c r="M464" s="17" t="s">
        <v>2297</v>
      </c>
      <c r="N464" s="85" t="s">
        <v>1003</v>
      </c>
    </row>
    <row r="465" spans="1:14" ht="26.4">
      <c r="A465" s="14">
        <v>452</v>
      </c>
      <c r="B465" s="15">
        <v>43607</v>
      </c>
      <c r="C465" s="14" t="s">
        <v>9</v>
      </c>
      <c r="D465" s="66" t="s">
        <v>10</v>
      </c>
      <c r="E465" s="357" t="s">
        <v>487</v>
      </c>
      <c r="F465" s="75">
        <v>43621</v>
      </c>
      <c r="G465" s="21" t="s">
        <v>2298</v>
      </c>
      <c r="H465" s="14" t="s">
        <v>829</v>
      </c>
      <c r="I465" s="14" t="s">
        <v>502</v>
      </c>
      <c r="J465" s="14" t="s">
        <v>1097</v>
      </c>
      <c r="K465" s="17" t="s">
        <v>2299</v>
      </c>
      <c r="L465" s="17" t="s">
        <v>2280</v>
      </c>
      <c r="M465" s="17" t="s">
        <v>2300</v>
      </c>
      <c r="N465" s="85" t="s">
        <v>10</v>
      </c>
    </row>
    <row r="466" spans="1:14" ht="39.6" hidden="1">
      <c r="A466" s="14">
        <v>453</v>
      </c>
      <c r="B466" s="15">
        <v>43607</v>
      </c>
      <c r="C466" s="14" t="s">
        <v>9</v>
      </c>
      <c r="D466" s="66" t="s">
        <v>15</v>
      </c>
      <c r="E466" s="357" t="s">
        <v>2301</v>
      </c>
      <c r="F466" s="75">
        <v>43621</v>
      </c>
      <c r="G466" s="21" t="s">
        <v>2302</v>
      </c>
      <c r="H466" s="14" t="s">
        <v>1011</v>
      </c>
      <c r="I466" s="14" t="s">
        <v>474</v>
      </c>
      <c r="J466" s="14" t="s">
        <v>841</v>
      </c>
      <c r="K466" s="17" t="s">
        <v>2303</v>
      </c>
      <c r="L466" s="17" t="s">
        <v>2304</v>
      </c>
      <c r="M466" s="17" t="s">
        <v>2305</v>
      </c>
      <c r="N466" s="85" t="s">
        <v>15</v>
      </c>
    </row>
    <row r="467" spans="1:14" ht="26.4">
      <c r="A467" s="14">
        <v>454</v>
      </c>
      <c r="B467" s="15">
        <v>43608</v>
      </c>
      <c r="C467" s="14" t="s">
        <v>9</v>
      </c>
      <c r="D467" s="66" t="s">
        <v>1003</v>
      </c>
      <c r="E467" s="357" t="s">
        <v>2306</v>
      </c>
      <c r="F467" s="75">
        <v>43622</v>
      </c>
      <c r="G467" s="21" t="s">
        <v>2307</v>
      </c>
      <c r="H467" s="14" t="s">
        <v>1012</v>
      </c>
      <c r="I467" s="14" t="s">
        <v>2014</v>
      </c>
      <c r="J467" s="14" t="s">
        <v>1369</v>
      </c>
      <c r="K467" s="17"/>
      <c r="L467" s="17" t="s">
        <v>2304</v>
      </c>
      <c r="M467" s="17" t="s">
        <v>2308</v>
      </c>
      <c r="N467" s="85" t="s">
        <v>1003</v>
      </c>
    </row>
    <row r="468" spans="1:14" ht="26.4">
      <c r="A468" s="14">
        <v>455</v>
      </c>
      <c r="B468" s="15">
        <v>43608</v>
      </c>
      <c r="C468" s="14" t="s">
        <v>9</v>
      </c>
      <c r="D468" s="66" t="s">
        <v>1003</v>
      </c>
      <c r="E468" s="357" t="s">
        <v>2309</v>
      </c>
      <c r="F468" s="75">
        <v>43622</v>
      </c>
      <c r="G468" s="21" t="s">
        <v>2307</v>
      </c>
      <c r="H468" s="14" t="s">
        <v>1012</v>
      </c>
      <c r="I468" s="14" t="s">
        <v>2014</v>
      </c>
      <c r="J468" s="14" t="s">
        <v>1369</v>
      </c>
      <c r="K468" s="17"/>
      <c r="L468" s="17" t="s">
        <v>2304</v>
      </c>
      <c r="M468" s="17" t="s">
        <v>2308</v>
      </c>
      <c r="N468" s="85" t="s">
        <v>1003</v>
      </c>
    </row>
    <row r="469" spans="1:14" ht="52.8">
      <c r="A469" s="14">
        <v>456</v>
      </c>
      <c r="B469" s="15">
        <v>43608</v>
      </c>
      <c r="C469" s="14" t="s">
        <v>9</v>
      </c>
      <c r="D469" s="66" t="s">
        <v>10</v>
      </c>
      <c r="E469" s="357" t="s">
        <v>2310</v>
      </c>
      <c r="F469" s="75">
        <v>43622</v>
      </c>
      <c r="G469" s="21" t="s">
        <v>2311</v>
      </c>
      <c r="H469" s="14" t="s">
        <v>829</v>
      </c>
      <c r="I469" s="14" t="s">
        <v>1046</v>
      </c>
      <c r="J469" s="14" t="s">
        <v>933</v>
      </c>
      <c r="K469" s="17" t="s">
        <v>2312</v>
      </c>
      <c r="L469" s="17" t="s">
        <v>2258</v>
      </c>
      <c r="M469" s="17" t="s">
        <v>2313</v>
      </c>
      <c r="N469" s="85" t="s">
        <v>10</v>
      </c>
    </row>
    <row r="470" spans="1:14" ht="26.4">
      <c r="A470" s="14">
        <v>457</v>
      </c>
      <c r="B470" s="15">
        <v>43608</v>
      </c>
      <c r="C470" s="14" t="s">
        <v>9</v>
      </c>
      <c r="D470" s="66" t="s">
        <v>1003</v>
      </c>
      <c r="E470" s="357" t="s">
        <v>2314</v>
      </c>
      <c r="F470" s="75">
        <v>43622</v>
      </c>
      <c r="G470" s="21" t="s">
        <v>2315</v>
      </c>
      <c r="H470" s="14" t="s">
        <v>1013</v>
      </c>
      <c r="I470" s="14" t="s">
        <v>486</v>
      </c>
      <c r="J470" s="14" t="s">
        <v>831</v>
      </c>
      <c r="K470" s="17" t="s">
        <v>2316</v>
      </c>
      <c r="L470" s="17" t="s">
        <v>2317</v>
      </c>
      <c r="M470" s="17" t="s">
        <v>2318</v>
      </c>
      <c r="N470" s="85" t="s">
        <v>1003</v>
      </c>
    </row>
    <row r="471" spans="1:14" ht="26.4" hidden="1">
      <c r="A471" s="14">
        <v>458</v>
      </c>
      <c r="B471" s="15">
        <v>43608</v>
      </c>
      <c r="C471" s="14" t="s">
        <v>9</v>
      </c>
      <c r="D471" s="66" t="s">
        <v>1003</v>
      </c>
      <c r="E471" s="357" t="s">
        <v>2314</v>
      </c>
      <c r="F471" s="75">
        <v>43622</v>
      </c>
      <c r="G471" s="21" t="s">
        <v>2319</v>
      </c>
      <c r="H471" s="14" t="s">
        <v>1001</v>
      </c>
      <c r="I471" s="14" t="s">
        <v>486</v>
      </c>
      <c r="J471" s="14" t="s">
        <v>831</v>
      </c>
      <c r="K471" s="17" t="s">
        <v>2320</v>
      </c>
      <c r="L471" s="17" t="s">
        <v>2162</v>
      </c>
      <c r="M471" s="17" t="s">
        <v>2321</v>
      </c>
      <c r="N471" s="85" t="s">
        <v>1003</v>
      </c>
    </row>
    <row r="472" spans="1:14" ht="26.4">
      <c r="A472" s="14">
        <v>459</v>
      </c>
      <c r="B472" s="15">
        <v>43608</v>
      </c>
      <c r="C472" s="14" t="s">
        <v>9</v>
      </c>
      <c r="D472" s="66" t="s">
        <v>5</v>
      </c>
      <c r="E472" s="357" t="s">
        <v>2322</v>
      </c>
      <c r="F472" s="75">
        <v>43622</v>
      </c>
      <c r="G472" s="21" t="s">
        <v>2323</v>
      </c>
      <c r="H472" s="14" t="s">
        <v>1013</v>
      </c>
      <c r="I472" s="14" t="s">
        <v>902</v>
      </c>
      <c r="J472" s="14" t="s">
        <v>903</v>
      </c>
      <c r="K472" s="17"/>
      <c r="L472" s="17"/>
      <c r="M472" s="17"/>
      <c r="N472" s="85" t="s">
        <v>5</v>
      </c>
    </row>
    <row r="473" spans="1:14" ht="26.4">
      <c r="A473" s="14">
        <v>460</v>
      </c>
      <c r="B473" s="15">
        <v>43609</v>
      </c>
      <c r="C473" s="14" t="s">
        <v>9</v>
      </c>
      <c r="D473" s="66" t="s">
        <v>15</v>
      </c>
      <c r="E473" s="124" t="s">
        <v>2324</v>
      </c>
      <c r="F473" s="80">
        <v>43623</v>
      </c>
      <c r="G473" s="21" t="s">
        <v>2325</v>
      </c>
      <c r="H473" s="14" t="s">
        <v>829</v>
      </c>
      <c r="I473" s="14" t="s">
        <v>1438</v>
      </c>
      <c r="J473" s="14" t="s">
        <v>964</v>
      </c>
      <c r="K473" s="17" t="s">
        <v>2326</v>
      </c>
      <c r="L473" s="17" t="s">
        <v>2304</v>
      </c>
      <c r="M473" s="17" t="s">
        <v>2327</v>
      </c>
      <c r="N473" s="85" t="s">
        <v>15</v>
      </c>
    </row>
    <row r="474" spans="1:14" ht="34.5" customHeight="1">
      <c r="A474" s="14">
        <v>461</v>
      </c>
      <c r="B474" s="15">
        <v>43609</v>
      </c>
      <c r="C474" s="14" t="s">
        <v>9</v>
      </c>
      <c r="D474" s="66" t="s">
        <v>5</v>
      </c>
      <c r="E474" s="357" t="s">
        <v>768</v>
      </c>
      <c r="F474" s="75">
        <v>43623</v>
      </c>
      <c r="G474" s="21" t="s">
        <v>2328</v>
      </c>
      <c r="H474" s="14" t="s">
        <v>829</v>
      </c>
      <c r="I474" s="14" t="s">
        <v>170</v>
      </c>
      <c r="J474" s="14" t="s">
        <v>121</v>
      </c>
      <c r="K474" s="17"/>
      <c r="L474" s="17"/>
      <c r="M474" s="17"/>
      <c r="N474" s="85" t="s">
        <v>5</v>
      </c>
    </row>
    <row r="475" spans="1:14" ht="26.4">
      <c r="A475" s="14">
        <v>462</v>
      </c>
      <c r="B475" s="15">
        <v>43609</v>
      </c>
      <c r="C475" s="14" t="s">
        <v>9</v>
      </c>
      <c r="D475" s="66" t="s">
        <v>5</v>
      </c>
      <c r="E475" s="357" t="s">
        <v>1858</v>
      </c>
      <c r="F475" s="75">
        <v>43623</v>
      </c>
      <c r="G475" s="21" t="s">
        <v>2329</v>
      </c>
      <c r="H475" s="14" t="s">
        <v>1012</v>
      </c>
      <c r="I475" s="14" t="s">
        <v>2330</v>
      </c>
      <c r="J475" s="14" t="s">
        <v>2122</v>
      </c>
      <c r="K475" s="17"/>
      <c r="L475" s="17"/>
      <c r="M475" s="17"/>
      <c r="N475" s="85" t="s">
        <v>5</v>
      </c>
    </row>
    <row r="476" spans="1:14" ht="39.6">
      <c r="A476" s="14">
        <v>463</v>
      </c>
      <c r="B476" s="15">
        <v>43609</v>
      </c>
      <c r="C476" s="14" t="s">
        <v>9</v>
      </c>
      <c r="D476" s="66" t="s">
        <v>10</v>
      </c>
      <c r="E476" s="357" t="s">
        <v>2331</v>
      </c>
      <c r="F476" s="75">
        <v>43623</v>
      </c>
      <c r="G476" s="21" t="s">
        <v>2332</v>
      </c>
      <c r="H476" s="14" t="s">
        <v>829</v>
      </c>
      <c r="I476" s="14" t="s">
        <v>1046</v>
      </c>
      <c r="J476" s="14" t="s">
        <v>933</v>
      </c>
      <c r="K476" s="17" t="s">
        <v>2312</v>
      </c>
      <c r="L476" s="17" t="s">
        <v>2258</v>
      </c>
      <c r="M476" s="17" t="s">
        <v>2313</v>
      </c>
      <c r="N476" s="85" t="s">
        <v>10</v>
      </c>
    </row>
    <row r="477" spans="1:14" ht="66">
      <c r="A477" s="14">
        <v>464</v>
      </c>
      <c r="B477" s="15">
        <v>43609</v>
      </c>
      <c r="C477" s="14" t="s">
        <v>9</v>
      </c>
      <c r="D477" s="66" t="s">
        <v>5</v>
      </c>
      <c r="E477" s="357" t="s">
        <v>1701</v>
      </c>
      <c r="F477" s="75">
        <v>43623</v>
      </c>
      <c r="G477" s="21" t="s">
        <v>2333</v>
      </c>
      <c r="H477" s="14" t="s">
        <v>829</v>
      </c>
      <c r="I477" s="14" t="s">
        <v>1486</v>
      </c>
      <c r="J477" s="14" t="s">
        <v>1097</v>
      </c>
      <c r="K477" s="17"/>
      <c r="L477" s="17"/>
      <c r="M477" s="17"/>
      <c r="N477" s="85" t="s">
        <v>5</v>
      </c>
    </row>
    <row r="478" spans="1:14" ht="26.4">
      <c r="A478" s="14">
        <v>465</v>
      </c>
      <c r="B478" s="15">
        <v>43609</v>
      </c>
      <c r="C478" s="14" t="s">
        <v>9</v>
      </c>
      <c r="D478" s="66" t="s">
        <v>1003</v>
      </c>
      <c r="E478" s="357" t="s">
        <v>2334</v>
      </c>
      <c r="F478" s="75">
        <v>43623</v>
      </c>
      <c r="G478" s="17" t="s">
        <v>2335</v>
      </c>
      <c r="H478" s="14" t="s">
        <v>829</v>
      </c>
      <c r="I478" s="14" t="s">
        <v>840</v>
      </c>
      <c r="J478" s="14" t="s">
        <v>841</v>
      </c>
      <c r="K478" s="17" t="s">
        <v>2336</v>
      </c>
      <c r="L478" s="17" t="s">
        <v>2337</v>
      </c>
      <c r="M478" s="17" t="s">
        <v>2338</v>
      </c>
      <c r="N478" s="85" t="s">
        <v>1003</v>
      </c>
    </row>
    <row r="479" spans="1:14">
      <c r="A479" s="14">
        <v>466</v>
      </c>
      <c r="B479" s="15">
        <v>43612</v>
      </c>
      <c r="C479" s="14" t="s">
        <v>9</v>
      </c>
      <c r="D479" s="66" t="s">
        <v>1003</v>
      </c>
      <c r="E479" s="357" t="s">
        <v>768</v>
      </c>
      <c r="F479" s="75">
        <v>43626</v>
      </c>
      <c r="G479" s="21" t="s">
        <v>2339</v>
      </c>
      <c r="H479" s="14" t="s">
        <v>1013</v>
      </c>
      <c r="I479" s="14" t="s">
        <v>2340</v>
      </c>
      <c r="J479" s="14" t="s">
        <v>1093</v>
      </c>
      <c r="K479" s="17" t="s">
        <v>2341</v>
      </c>
      <c r="L479" s="17" t="s">
        <v>2304</v>
      </c>
      <c r="M479" s="17" t="s">
        <v>2341</v>
      </c>
      <c r="N479" s="85" t="s">
        <v>1003</v>
      </c>
    </row>
    <row r="480" spans="1:14" ht="39.6" hidden="1">
      <c r="A480" s="14">
        <v>467</v>
      </c>
      <c r="B480" s="15">
        <v>43612</v>
      </c>
      <c r="C480" s="14" t="s">
        <v>9</v>
      </c>
      <c r="D480" s="66" t="s">
        <v>5</v>
      </c>
      <c r="E480" s="357" t="s">
        <v>1148</v>
      </c>
      <c r="F480" s="75">
        <v>43626</v>
      </c>
      <c r="G480" s="21" t="s">
        <v>2342</v>
      </c>
      <c r="H480" s="58" t="s">
        <v>1007</v>
      </c>
      <c r="I480" s="14" t="s">
        <v>2343</v>
      </c>
      <c r="J480" s="14" t="s">
        <v>1508</v>
      </c>
      <c r="K480" s="53"/>
      <c r="L480" s="53"/>
      <c r="M480" s="53"/>
      <c r="N480" s="85" t="s">
        <v>5</v>
      </c>
    </row>
    <row r="481" spans="1:14" ht="26.4">
      <c r="A481" s="14">
        <v>468</v>
      </c>
      <c r="B481" s="15">
        <v>43612</v>
      </c>
      <c r="C481" s="14" t="s">
        <v>9</v>
      </c>
      <c r="D481" s="66" t="s">
        <v>15</v>
      </c>
      <c r="E481" s="357" t="s">
        <v>239</v>
      </c>
      <c r="F481" s="75">
        <v>43626</v>
      </c>
      <c r="G481" s="21" t="s">
        <v>2344</v>
      </c>
      <c r="H481" s="14" t="s">
        <v>829</v>
      </c>
      <c r="I481" s="14" t="s">
        <v>1946</v>
      </c>
      <c r="J481" s="14" t="s">
        <v>1188</v>
      </c>
      <c r="K481" s="17" t="s">
        <v>2345</v>
      </c>
      <c r="L481" s="17" t="s">
        <v>2337</v>
      </c>
      <c r="M481" s="17" t="s">
        <v>2346</v>
      </c>
      <c r="N481" s="85" t="s">
        <v>15</v>
      </c>
    </row>
    <row r="482" spans="1:14" ht="26.4">
      <c r="A482" s="14">
        <v>469</v>
      </c>
      <c r="B482" s="15">
        <v>43612</v>
      </c>
      <c r="C482" s="14" t="s">
        <v>9</v>
      </c>
      <c r="D482" s="66" t="s">
        <v>10</v>
      </c>
      <c r="E482" s="357" t="s">
        <v>2347</v>
      </c>
      <c r="F482" s="75">
        <v>43626</v>
      </c>
      <c r="G482" s="21" t="s">
        <v>2348</v>
      </c>
      <c r="H482" s="14" t="s">
        <v>829</v>
      </c>
      <c r="I482" s="14" t="s">
        <v>2349</v>
      </c>
      <c r="J482" s="14" t="s">
        <v>2350</v>
      </c>
      <c r="K482" s="17" t="s">
        <v>2351</v>
      </c>
      <c r="L482" s="17" t="s">
        <v>2304</v>
      </c>
      <c r="M482" s="17" t="s">
        <v>2352</v>
      </c>
      <c r="N482" s="85" t="s">
        <v>10</v>
      </c>
    </row>
    <row r="483" spans="1:14" ht="26.4">
      <c r="A483" s="14">
        <v>470</v>
      </c>
      <c r="B483" s="15">
        <v>43612</v>
      </c>
      <c r="C483" s="14" t="s">
        <v>9</v>
      </c>
      <c r="D483" s="66" t="s">
        <v>1002</v>
      </c>
      <c r="E483" s="357" t="s">
        <v>2353</v>
      </c>
      <c r="F483" s="75">
        <v>43626</v>
      </c>
      <c r="G483" s="21" t="s">
        <v>2354</v>
      </c>
      <c r="H483" s="14" t="s">
        <v>1013</v>
      </c>
      <c r="I483" s="14" t="s">
        <v>121</v>
      </c>
      <c r="J483" s="14" t="s">
        <v>121</v>
      </c>
      <c r="K483" s="17" t="s">
        <v>2355</v>
      </c>
      <c r="L483" s="17" t="s">
        <v>2337</v>
      </c>
      <c r="M483" s="17" t="s">
        <v>2356</v>
      </c>
      <c r="N483" s="85" t="s">
        <v>1002</v>
      </c>
    </row>
    <row r="484" spans="1:14" ht="39.6">
      <c r="A484" s="14">
        <v>471</v>
      </c>
      <c r="B484" s="15">
        <v>43612</v>
      </c>
      <c r="C484" s="14" t="s">
        <v>9</v>
      </c>
      <c r="D484" s="66" t="s">
        <v>1002</v>
      </c>
      <c r="E484" s="357" t="s">
        <v>2357</v>
      </c>
      <c r="F484" s="75">
        <v>43626</v>
      </c>
      <c r="G484" s="21" t="s">
        <v>2358</v>
      </c>
      <c r="H484" s="14" t="s">
        <v>829</v>
      </c>
      <c r="I484" s="14" t="s">
        <v>121</v>
      </c>
      <c r="J484" s="14" t="s">
        <v>121</v>
      </c>
      <c r="K484" s="17"/>
      <c r="L484" s="17"/>
      <c r="M484" s="17"/>
      <c r="N484" s="85" t="s">
        <v>1003</v>
      </c>
    </row>
    <row r="485" spans="1:14" ht="39.6">
      <c r="A485" s="14">
        <v>472</v>
      </c>
      <c r="B485" s="15">
        <v>43612</v>
      </c>
      <c r="C485" s="14" t="s">
        <v>9</v>
      </c>
      <c r="D485" s="66" t="s">
        <v>10</v>
      </c>
      <c r="E485" s="61" t="s">
        <v>772</v>
      </c>
      <c r="F485" s="75">
        <v>43626</v>
      </c>
      <c r="G485" s="21" t="s">
        <v>2359</v>
      </c>
      <c r="H485" s="14" t="s">
        <v>829</v>
      </c>
      <c r="I485" s="14" t="s">
        <v>1959</v>
      </c>
      <c r="J485" s="14" t="s">
        <v>121</v>
      </c>
      <c r="K485" s="17" t="s">
        <v>2360</v>
      </c>
      <c r="L485" s="17" t="s">
        <v>2304</v>
      </c>
      <c r="M485" s="17" t="s">
        <v>2361</v>
      </c>
      <c r="N485" s="85" t="s">
        <v>10</v>
      </c>
    </row>
    <row r="486" spans="1:14" ht="26.4">
      <c r="A486" s="14">
        <v>473</v>
      </c>
      <c r="B486" s="15">
        <v>43612</v>
      </c>
      <c r="C486" s="14" t="s">
        <v>9</v>
      </c>
      <c r="D486" s="66" t="s">
        <v>15</v>
      </c>
      <c r="E486" s="61" t="s">
        <v>1866</v>
      </c>
      <c r="F486" s="75">
        <v>43626</v>
      </c>
      <c r="G486" s="21" t="s">
        <v>2362</v>
      </c>
      <c r="H486" s="14" t="s">
        <v>1013</v>
      </c>
      <c r="I486" s="14" t="s">
        <v>1626</v>
      </c>
      <c r="J486" s="14" t="s">
        <v>1627</v>
      </c>
      <c r="K486" s="17" t="s">
        <v>2363</v>
      </c>
      <c r="L486" s="17" t="s">
        <v>2337</v>
      </c>
      <c r="M486" s="17" t="s">
        <v>2364</v>
      </c>
      <c r="N486" s="85" t="s">
        <v>15</v>
      </c>
    </row>
    <row r="487" spans="1:14" ht="52.8">
      <c r="A487" s="14">
        <v>474</v>
      </c>
      <c r="B487" s="15">
        <v>43612</v>
      </c>
      <c r="C487" s="14" t="s">
        <v>9</v>
      </c>
      <c r="D487" s="66" t="s">
        <v>5</v>
      </c>
      <c r="E487" s="61" t="s">
        <v>2365</v>
      </c>
      <c r="F487" s="75">
        <v>43626</v>
      </c>
      <c r="G487" s="21" t="s">
        <v>2366</v>
      </c>
      <c r="H487" s="14" t="s">
        <v>829</v>
      </c>
      <c r="I487" s="14" t="s">
        <v>119</v>
      </c>
      <c r="J487" s="14" t="s">
        <v>865</v>
      </c>
      <c r="K487" s="17"/>
      <c r="L487" s="17"/>
      <c r="M487" s="17"/>
      <c r="N487" s="85" t="s">
        <v>5</v>
      </c>
    </row>
    <row r="488" spans="1:14" ht="26.4" hidden="1">
      <c r="A488" s="14">
        <v>475</v>
      </c>
      <c r="B488" s="15">
        <v>43612</v>
      </c>
      <c r="C488" s="14" t="s">
        <v>9</v>
      </c>
      <c r="D488" s="66" t="s">
        <v>1003</v>
      </c>
      <c r="E488" s="61" t="s">
        <v>2367</v>
      </c>
      <c r="F488" s="75">
        <v>43626</v>
      </c>
      <c r="G488" s="21" t="s">
        <v>2368</v>
      </c>
      <c r="H488" s="14" t="s">
        <v>1001</v>
      </c>
      <c r="I488" s="14" t="s">
        <v>2369</v>
      </c>
      <c r="J488" s="14" t="s">
        <v>2350</v>
      </c>
      <c r="K488" s="17" t="s">
        <v>2370</v>
      </c>
      <c r="L488" s="17" t="s">
        <v>2280</v>
      </c>
      <c r="M488" s="17" t="s">
        <v>2371</v>
      </c>
      <c r="N488" s="85" t="s">
        <v>1003</v>
      </c>
    </row>
    <row r="489" spans="1:14" ht="26.4">
      <c r="A489" s="14">
        <v>476</v>
      </c>
      <c r="B489" s="15">
        <v>43612</v>
      </c>
      <c r="C489" s="14" t="s">
        <v>9</v>
      </c>
      <c r="D489" s="66" t="s">
        <v>1002</v>
      </c>
      <c r="E489" s="61" t="s">
        <v>1605</v>
      </c>
      <c r="F489" s="75">
        <v>43626</v>
      </c>
      <c r="G489" s="21" t="s">
        <v>2372</v>
      </c>
      <c r="H489" s="14" t="s">
        <v>829</v>
      </c>
      <c r="I489" s="14" t="s">
        <v>121</v>
      </c>
      <c r="J489" s="14" t="s">
        <v>121</v>
      </c>
      <c r="K489" s="17"/>
      <c r="L489" s="17"/>
      <c r="M489" s="17"/>
      <c r="N489" s="85" t="s">
        <v>1002</v>
      </c>
    </row>
    <row r="490" spans="1:14" ht="39.6">
      <c r="A490" s="14">
        <v>477</v>
      </c>
      <c r="B490" s="15">
        <v>43612</v>
      </c>
      <c r="C490" s="14" t="s">
        <v>9</v>
      </c>
      <c r="D490" s="66" t="s">
        <v>10</v>
      </c>
      <c r="E490" s="61" t="s">
        <v>1219</v>
      </c>
      <c r="F490" s="75">
        <v>43626</v>
      </c>
      <c r="G490" s="21" t="s">
        <v>2373</v>
      </c>
      <c r="H490" s="14" t="s">
        <v>1013</v>
      </c>
      <c r="I490" s="14" t="s">
        <v>188</v>
      </c>
      <c r="J490" s="14" t="s">
        <v>1162</v>
      </c>
      <c r="K490" s="17" t="s">
        <v>2374</v>
      </c>
      <c r="L490" s="17" t="s">
        <v>2304</v>
      </c>
      <c r="M490" s="17" t="s">
        <v>2375</v>
      </c>
      <c r="N490" s="85" t="s">
        <v>10</v>
      </c>
    </row>
    <row r="491" spans="1:14" ht="52.8">
      <c r="A491" s="14">
        <v>478</v>
      </c>
      <c r="B491" s="15">
        <v>43612</v>
      </c>
      <c r="C491" s="14" t="s">
        <v>9</v>
      </c>
      <c r="D491" s="66" t="s">
        <v>5</v>
      </c>
      <c r="E491" s="61" t="s">
        <v>2376</v>
      </c>
      <c r="F491" s="75">
        <v>43626</v>
      </c>
      <c r="G491" s="21" t="s">
        <v>2377</v>
      </c>
      <c r="H491" s="14" t="s">
        <v>1012</v>
      </c>
      <c r="I491" s="14" t="s">
        <v>864</v>
      </c>
      <c r="J491" s="14" t="s">
        <v>865</v>
      </c>
      <c r="K491" s="17"/>
      <c r="L491" s="17"/>
      <c r="M491" s="17"/>
      <c r="N491" s="85" t="s">
        <v>5</v>
      </c>
    </row>
    <row r="492" spans="1:14" ht="26.4">
      <c r="A492" s="14">
        <v>479</v>
      </c>
      <c r="B492" s="15">
        <v>43612</v>
      </c>
      <c r="C492" s="14" t="s">
        <v>9</v>
      </c>
      <c r="D492" s="66" t="s">
        <v>15</v>
      </c>
      <c r="E492" s="61" t="s">
        <v>1931</v>
      </c>
      <c r="F492" s="75">
        <v>43626</v>
      </c>
      <c r="G492" s="21" t="s">
        <v>2378</v>
      </c>
      <c r="H492" s="14" t="s">
        <v>1013</v>
      </c>
      <c r="I492" s="14" t="s">
        <v>170</v>
      </c>
      <c r="J492" s="14" t="s">
        <v>121</v>
      </c>
      <c r="K492" s="17" t="s">
        <v>2379</v>
      </c>
      <c r="L492" s="17" t="s">
        <v>2337</v>
      </c>
      <c r="M492" s="17" t="s">
        <v>2380</v>
      </c>
      <c r="N492" s="85" t="s">
        <v>15</v>
      </c>
    </row>
    <row r="493" spans="1:14" ht="26.4" hidden="1">
      <c r="A493" s="14">
        <v>480</v>
      </c>
      <c r="B493" s="15">
        <v>43612</v>
      </c>
      <c r="C493" s="14" t="s">
        <v>9</v>
      </c>
      <c r="D493" s="66" t="s">
        <v>1002</v>
      </c>
      <c r="E493" s="61" t="s">
        <v>2381</v>
      </c>
      <c r="F493" s="75">
        <v>43626</v>
      </c>
      <c r="G493" s="21" t="s">
        <v>2382</v>
      </c>
      <c r="H493" s="14" t="s">
        <v>1001</v>
      </c>
      <c r="I493" s="14" t="s">
        <v>874</v>
      </c>
      <c r="J493" s="14" t="s">
        <v>875</v>
      </c>
      <c r="K493" s="17"/>
      <c r="L493" s="17" t="s">
        <v>2258</v>
      </c>
      <c r="M493" s="17" t="s">
        <v>2383</v>
      </c>
      <c r="N493" s="85" t="s">
        <v>1002</v>
      </c>
    </row>
    <row r="494" spans="1:14" ht="39.6">
      <c r="A494" s="14">
        <v>481</v>
      </c>
      <c r="B494" s="15">
        <v>43613</v>
      </c>
      <c r="C494" s="14" t="s">
        <v>9</v>
      </c>
      <c r="D494" s="66" t="s">
        <v>10</v>
      </c>
      <c r="E494" s="61" t="s">
        <v>2384</v>
      </c>
      <c r="F494" s="75">
        <v>43627</v>
      </c>
      <c r="G494" s="16" t="s">
        <v>2385</v>
      </c>
      <c r="H494" s="14" t="s">
        <v>1013</v>
      </c>
      <c r="I494" s="14" t="s">
        <v>2295</v>
      </c>
      <c r="J494" s="14" t="s">
        <v>927</v>
      </c>
      <c r="K494" s="17" t="s">
        <v>2386</v>
      </c>
      <c r="L494" s="17" t="s">
        <v>2387</v>
      </c>
      <c r="M494" s="17" t="s">
        <v>2388</v>
      </c>
      <c r="N494" s="85" t="s">
        <v>10</v>
      </c>
    </row>
    <row r="495" spans="1:14" ht="52.8">
      <c r="A495" s="14">
        <v>482</v>
      </c>
      <c r="B495" s="15">
        <v>43613</v>
      </c>
      <c r="C495" s="14" t="s">
        <v>9</v>
      </c>
      <c r="D495" s="66" t="s">
        <v>5</v>
      </c>
      <c r="E495" s="61" t="s">
        <v>264</v>
      </c>
      <c r="F495" s="75">
        <v>43627</v>
      </c>
      <c r="G495" s="21" t="s">
        <v>2389</v>
      </c>
      <c r="H495" s="14" t="s">
        <v>1013</v>
      </c>
      <c r="I495" s="14" t="s">
        <v>119</v>
      </c>
      <c r="J495" s="14" t="s">
        <v>865</v>
      </c>
      <c r="K495" s="17"/>
      <c r="L495" s="17"/>
      <c r="M495" s="17"/>
      <c r="N495" s="85" t="s">
        <v>5</v>
      </c>
    </row>
    <row r="496" spans="1:14" ht="26.4">
      <c r="A496" s="14">
        <v>483</v>
      </c>
      <c r="B496" s="15">
        <v>43613</v>
      </c>
      <c r="C496" s="14" t="s">
        <v>9</v>
      </c>
      <c r="D496" s="66" t="s">
        <v>15</v>
      </c>
      <c r="E496" s="61" t="s">
        <v>2390</v>
      </c>
      <c r="F496" s="75">
        <v>43627</v>
      </c>
      <c r="G496" s="21" t="s">
        <v>2391</v>
      </c>
      <c r="H496" s="14" t="s">
        <v>1013</v>
      </c>
      <c r="I496" s="14" t="s">
        <v>1374</v>
      </c>
      <c r="J496" s="14" t="s">
        <v>964</v>
      </c>
      <c r="K496" s="17" t="s">
        <v>2392</v>
      </c>
      <c r="L496" s="17" t="s">
        <v>2337</v>
      </c>
      <c r="M496" s="17" t="s">
        <v>2393</v>
      </c>
      <c r="N496" s="85" t="s">
        <v>15</v>
      </c>
    </row>
    <row r="497" spans="1:14" ht="39.6">
      <c r="A497" s="14">
        <v>484</v>
      </c>
      <c r="B497" s="15">
        <v>43613</v>
      </c>
      <c r="C497" s="14" t="s">
        <v>9</v>
      </c>
      <c r="D497" s="66" t="s">
        <v>15</v>
      </c>
      <c r="E497" s="61" t="s">
        <v>2394</v>
      </c>
      <c r="F497" s="75">
        <v>43627</v>
      </c>
      <c r="G497" s="21" t="s">
        <v>2395</v>
      </c>
      <c r="H497" s="14" t="s">
        <v>1013</v>
      </c>
      <c r="I497" s="14" t="s">
        <v>1067</v>
      </c>
      <c r="J497" s="14" t="s">
        <v>964</v>
      </c>
      <c r="K497" s="17" t="s">
        <v>2396</v>
      </c>
      <c r="L497" s="17" t="s">
        <v>2304</v>
      </c>
      <c r="M497" s="17" t="s">
        <v>2397</v>
      </c>
      <c r="N497" s="85" t="s">
        <v>15</v>
      </c>
    </row>
    <row r="498" spans="1:14" ht="39.6">
      <c r="A498" s="14">
        <v>485</v>
      </c>
      <c r="B498" s="15">
        <v>43615</v>
      </c>
      <c r="C498" s="14" t="s">
        <v>9</v>
      </c>
      <c r="D498" s="66" t="s">
        <v>15</v>
      </c>
      <c r="E498" s="61" t="s">
        <v>2398</v>
      </c>
      <c r="F498" s="75">
        <v>43629</v>
      </c>
      <c r="G498" s="21" t="s">
        <v>2395</v>
      </c>
      <c r="H498" s="14" t="s">
        <v>1013</v>
      </c>
      <c r="I498" s="14" t="s">
        <v>1067</v>
      </c>
      <c r="J498" s="14" t="s">
        <v>964</v>
      </c>
      <c r="K498" s="17" t="s">
        <v>2396</v>
      </c>
      <c r="L498" s="17" t="s">
        <v>2304</v>
      </c>
      <c r="M498" s="17" t="s">
        <v>2397</v>
      </c>
      <c r="N498" s="85" t="s">
        <v>15</v>
      </c>
    </row>
    <row r="499" spans="1:14" ht="66">
      <c r="A499" s="14">
        <v>486</v>
      </c>
      <c r="B499" s="15">
        <v>43613</v>
      </c>
      <c r="C499" s="14" t="s">
        <v>9</v>
      </c>
      <c r="D499" s="66" t="s">
        <v>15</v>
      </c>
      <c r="E499" s="61" t="s">
        <v>2399</v>
      </c>
      <c r="F499" s="75">
        <v>43627</v>
      </c>
      <c r="G499" s="21" t="s">
        <v>2395</v>
      </c>
      <c r="H499" s="14" t="s">
        <v>1013</v>
      </c>
      <c r="I499" s="14" t="s">
        <v>1067</v>
      </c>
      <c r="J499" s="14" t="s">
        <v>964</v>
      </c>
      <c r="K499" s="17" t="s">
        <v>2396</v>
      </c>
      <c r="L499" s="17" t="s">
        <v>2304</v>
      </c>
      <c r="M499" s="17" t="s">
        <v>2397</v>
      </c>
      <c r="N499" s="85" t="s">
        <v>15</v>
      </c>
    </row>
    <row r="500" spans="1:14" ht="39.6">
      <c r="A500" s="14">
        <v>487</v>
      </c>
      <c r="B500" s="15">
        <v>43613</v>
      </c>
      <c r="C500" s="14" t="s">
        <v>9</v>
      </c>
      <c r="D500" s="66" t="s">
        <v>10</v>
      </c>
      <c r="E500" s="61" t="s">
        <v>2400</v>
      </c>
      <c r="F500" s="75">
        <v>43627</v>
      </c>
      <c r="G500" s="21" t="s">
        <v>2401</v>
      </c>
      <c r="H500" s="14" t="s">
        <v>829</v>
      </c>
      <c r="I500" s="14" t="s">
        <v>2295</v>
      </c>
      <c r="J500" s="14" t="s">
        <v>927</v>
      </c>
      <c r="K500" s="17" t="s">
        <v>2402</v>
      </c>
      <c r="L500" s="17" t="s">
        <v>2304</v>
      </c>
      <c r="M500" s="17" t="s">
        <v>2403</v>
      </c>
      <c r="N500" s="85" t="s">
        <v>10</v>
      </c>
    </row>
    <row r="501" spans="1:14" ht="26.4" hidden="1">
      <c r="A501" s="14">
        <v>488</v>
      </c>
      <c r="B501" s="15">
        <v>43613</v>
      </c>
      <c r="C501" s="14" t="s">
        <v>9</v>
      </c>
      <c r="D501" s="66" t="s">
        <v>5</v>
      </c>
      <c r="E501" s="90" t="s">
        <v>236</v>
      </c>
      <c r="F501" s="75">
        <v>43627</v>
      </c>
      <c r="G501" s="21" t="s">
        <v>2404</v>
      </c>
      <c r="H501" s="14" t="s">
        <v>1009</v>
      </c>
      <c r="I501" s="14" t="s">
        <v>853</v>
      </c>
      <c r="J501" s="14" t="s">
        <v>853</v>
      </c>
      <c r="K501" s="17"/>
      <c r="L501" s="17"/>
      <c r="M501" s="17"/>
      <c r="N501" s="85" t="s">
        <v>5</v>
      </c>
    </row>
    <row r="502" spans="1:14" ht="39.6">
      <c r="A502" s="14">
        <v>489</v>
      </c>
      <c r="B502" s="15">
        <v>43613</v>
      </c>
      <c r="C502" s="14" t="s">
        <v>9</v>
      </c>
      <c r="D502" s="66" t="s">
        <v>1003</v>
      </c>
      <c r="E502" s="61" t="s">
        <v>2405</v>
      </c>
      <c r="F502" s="75">
        <v>43627</v>
      </c>
      <c r="G502" s="21" t="s">
        <v>2406</v>
      </c>
      <c r="H502" s="14" t="s">
        <v>829</v>
      </c>
      <c r="I502" s="14" t="s">
        <v>1059</v>
      </c>
      <c r="J502" s="14" t="s">
        <v>1060</v>
      </c>
      <c r="K502" s="17" t="s">
        <v>2407</v>
      </c>
      <c r="L502" s="17" t="s">
        <v>2408</v>
      </c>
      <c r="M502" s="17" t="s">
        <v>2409</v>
      </c>
      <c r="N502" s="85" t="s">
        <v>1003</v>
      </c>
    </row>
    <row r="503" spans="1:14" ht="26.4">
      <c r="A503" s="14">
        <v>490</v>
      </c>
      <c r="B503" s="15">
        <v>43614</v>
      </c>
      <c r="C503" s="14" t="s">
        <v>9</v>
      </c>
      <c r="D503" s="66" t="s">
        <v>5</v>
      </c>
      <c r="E503" s="61" t="s">
        <v>2410</v>
      </c>
      <c r="F503" s="75">
        <v>43628</v>
      </c>
      <c r="G503" s="21" t="s">
        <v>2411</v>
      </c>
      <c r="H503" s="14" t="s">
        <v>829</v>
      </c>
      <c r="I503" s="14" t="s">
        <v>479</v>
      </c>
      <c r="J503" s="14" t="s">
        <v>907</v>
      </c>
      <c r="K503" s="17"/>
      <c r="L503" s="17"/>
      <c r="M503" s="17"/>
      <c r="N503" s="85" t="s">
        <v>5</v>
      </c>
    </row>
    <row r="504" spans="1:14" ht="26.4">
      <c r="A504" s="14">
        <v>491</v>
      </c>
      <c r="B504" s="15">
        <v>43614</v>
      </c>
      <c r="C504" s="14" t="s">
        <v>9</v>
      </c>
      <c r="D504" s="66" t="s">
        <v>1003</v>
      </c>
      <c r="E504" s="61" t="s">
        <v>2412</v>
      </c>
      <c r="F504" s="75">
        <v>43628</v>
      </c>
      <c r="G504" s="21" t="s">
        <v>2413</v>
      </c>
      <c r="H504" s="14" t="s">
        <v>829</v>
      </c>
      <c r="I504" s="14" t="s">
        <v>1059</v>
      </c>
      <c r="J504" s="14" t="s">
        <v>1060</v>
      </c>
      <c r="K504" s="17" t="s">
        <v>2414</v>
      </c>
      <c r="L504" s="17" t="s">
        <v>2415</v>
      </c>
      <c r="M504" s="17" t="s">
        <v>2416</v>
      </c>
      <c r="N504" s="85" t="s">
        <v>1003</v>
      </c>
    </row>
    <row r="505" spans="1:14" ht="39.6">
      <c r="A505" s="14">
        <v>492</v>
      </c>
      <c r="B505" s="15">
        <v>43614</v>
      </c>
      <c r="C505" s="14" t="s">
        <v>9</v>
      </c>
      <c r="D505" s="66" t="s">
        <v>10</v>
      </c>
      <c r="E505" s="61" t="s">
        <v>2417</v>
      </c>
      <c r="F505" s="75">
        <v>43628</v>
      </c>
      <c r="G505" s="21" t="s">
        <v>2418</v>
      </c>
      <c r="H505" s="14" t="s">
        <v>1013</v>
      </c>
      <c r="I505" s="14" t="s">
        <v>1607</v>
      </c>
      <c r="J505" s="14" t="s">
        <v>1608</v>
      </c>
      <c r="K505" s="17" t="s">
        <v>2419</v>
      </c>
      <c r="L505" s="17" t="s">
        <v>2337</v>
      </c>
      <c r="M505" s="17" t="s">
        <v>2420</v>
      </c>
      <c r="N505" s="85" t="s">
        <v>10</v>
      </c>
    </row>
    <row r="506" spans="1:14" ht="26.4">
      <c r="A506" s="14">
        <v>493</v>
      </c>
      <c r="B506" s="15">
        <v>43614</v>
      </c>
      <c r="C506" s="14" t="s">
        <v>9</v>
      </c>
      <c r="D506" s="66" t="s">
        <v>15</v>
      </c>
      <c r="E506" s="61" t="s">
        <v>2421</v>
      </c>
      <c r="F506" s="75">
        <v>43628</v>
      </c>
      <c r="G506" s="21" t="s">
        <v>2422</v>
      </c>
      <c r="H506" s="58" t="s">
        <v>1013</v>
      </c>
      <c r="I506" s="14" t="s">
        <v>2423</v>
      </c>
      <c r="J506" s="14" t="s">
        <v>1188</v>
      </c>
      <c r="K506" s="17" t="s">
        <v>2424</v>
      </c>
      <c r="L506" s="17" t="s">
        <v>2415</v>
      </c>
      <c r="M506" s="17" t="s">
        <v>2425</v>
      </c>
      <c r="N506" s="85" t="s">
        <v>15</v>
      </c>
    </row>
    <row r="507" spans="1:14" ht="26.4">
      <c r="A507" s="14">
        <v>494</v>
      </c>
      <c r="B507" s="15">
        <v>43614</v>
      </c>
      <c r="C507" s="14" t="s">
        <v>9</v>
      </c>
      <c r="D507" s="66" t="s">
        <v>5</v>
      </c>
      <c r="E507" s="61" t="s">
        <v>2426</v>
      </c>
      <c r="F507" s="75">
        <v>43628</v>
      </c>
      <c r="G507" s="21" t="s">
        <v>2427</v>
      </c>
      <c r="H507" s="14" t="s">
        <v>1013</v>
      </c>
      <c r="I507" s="14" t="s">
        <v>2349</v>
      </c>
      <c r="J507" s="14" t="s">
        <v>853</v>
      </c>
      <c r="K507" s="17"/>
      <c r="L507" s="17"/>
      <c r="M507" s="17"/>
      <c r="N507" s="85" t="s">
        <v>5</v>
      </c>
    </row>
    <row r="508" spans="1:14" ht="26.4">
      <c r="A508" s="14">
        <v>495</v>
      </c>
      <c r="B508" s="15">
        <v>43614</v>
      </c>
      <c r="C508" s="14" t="s">
        <v>9</v>
      </c>
      <c r="D508" s="66" t="s">
        <v>1003</v>
      </c>
      <c r="E508" s="61" t="s">
        <v>2428</v>
      </c>
      <c r="F508" s="75">
        <v>43628</v>
      </c>
      <c r="G508" s="21" t="s">
        <v>2429</v>
      </c>
      <c r="H508" s="14" t="s">
        <v>1013</v>
      </c>
      <c r="I508" s="14" t="s">
        <v>1067</v>
      </c>
      <c r="J508" s="14" t="s">
        <v>964</v>
      </c>
      <c r="K508" s="17" t="s">
        <v>2430</v>
      </c>
      <c r="L508" s="17" t="s">
        <v>2337</v>
      </c>
      <c r="M508" s="17" t="s">
        <v>2431</v>
      </c>
      <c r="N508" s="85" t="s">
        <v>1003</v>
      </c>
    </row>
    <row r="509" spans="1:14">
      <c r="A509" s="14">
        <v>496</v>
      </c>
      <c r="B509" s="15">
        <v>43614</v>
      </c>
      <c r="C509" s="14" t="s">
        <v>9</v>
      </c>
      <c r="D509" s="66" t="s">
        <v>10</v>
      </c>
      <c r="E509" s="61" t="s">
        <v>2432</v>
      </c>
      <c r="F509" s="75">
        <v>43628</v>
      </c>
      <c r="G509" s="21" t="s">
        <v>2433</v>
      </c>
      <c r="H509" s="14" t="s">
        <v>1013</v>
      </c>
      <c r="I509" s="14" t="s">
        <v>121</v>
      </c>
      <c r="J509" s="14" t="s">
        <v>121</v>
      </c>
      <c r="K509" s="17" t="s">
        <v>2434</v>
      </c>
      <c r="L509" s="17" t="s">
        <v>2415</v>
      </c>
      <c r="M509" s="17" t="s">
        <v>2435</v>
      </c>
      <c r="N509" s="85" t="s">
        <v>10</v>
      </c>
    </row>
    <row r="510" spans="1:14" ht="39.6" hidden="1">
      <c r="A510" s="14">
        <v>497</v>
      </c>
      <c r="B510" s="15">
        <v>43614</v>
      </c>
      <c r="C510" s="14" t="s">
        <v>9</v>
      </c>
      <c r="D510" s="66" t="s">
        <v>15</v>
      </c>
      <c r="E510" s="61" t="s">
        <v>2436</v>
      </c>
      <c r="F510" s="75">
        <v>43628</v>
      </c>
      <c r="G510" s="21" t="s">
        <v>2437</v>
      </c>
      <c r="H510" s="14" t="s">
        <v>1001</v>
      </c>
      <c r="I510" s="14" t="s">
        <v>121</v>
      </c>
      <c r="J510" s="14" t="s">
        <v>121</v>
      </c>
      <c r="K510" s="17" t="s">
        <v>2438</v>
      </c>
      <c r="L510" s="17" t="s">
        <v>2337</v>
      </c>
      <c r="M510" s="17" t="s">
        <v>2425</v>
      </c>
      <c r="N510" s="85" t="s">
        <v>15</v>
      </c>
    </row>
    <row r="511" spans="1:14" ht="26.4" hidden="1">
      <c r="A511" s="14">
        <v>498</v>
      </c>
      <c r="B511" s="15">
        <v>43614</v>
      </c>
      <c r="C511" s="14" t="s">
        <v>9</v>
      </c>
      <c r="D511" s="66" t="s">
        <v>1002</v>
      </c>
      <c r="E511" s="61" t="s">
        <v>398</v>
      </c>
      <c r="F511" s="75">
        <v>43628</v>
      </c>
      <c r="G511" s="21" t="s">
        <v>2439</v>
      </c>
      <c r="H511" s="14" t="s">
        <v>1001</v>
      </c>
      <c r="I511" s="14" t="s">
        <v>188</v>
      </c>
      <c r="J511" s="14" t="s">
        <v>1162</v>
      </c>
      <c r="K511" s="17"/>
      <c r="L511" s="17" t="s">
        <v>2258</v>
      </c>
      <c r="M511" s="17" t="s">
        <v>2440</v>
      </c>
      <c r="N511" s="85" t="s">
        <v>1002</v>
      </c>
    </row>
    <row r="512" spans="1:14" ht="26.4">
      <c r="A512" s="14">
        <v>499</v>
      </c>
      <c r="B512" s="15">
        <v>43614</v>
      </c>
      <c r="C512" s="14" t="s">
        <v>9</v>
      </c>
      <c r="D512" s="66" t="s">
        <v>5</v>
      </c>
      <c r="E512" s="61" t="s">
        <v>1810</v>
      </c>
      <c r="F512" s="75">
        <v>43628</v>
      </c>
      <c r="G512" s="21" t="s">
        <v>2441</v>
      </c>
      <c r="H512" s="14" t="s">
        <v>829</v>
      </c>
      <c r="I512" s="14" t="s">
        <v>1216</v>
      </c>
      <c r="J512" s="14" t="s">
        <v>865</v>
      </c>
      <c r="K512" s="17"/>
      <c r="L512" s="17"/>
      <c r="M512" s="17"/>
      <c r="N512" s="85" t="s">
        <v>5</v>
      </c>
    </row>
    <row r="513" spans="1:14" ht="26.4">
      <c r="A513" s="14">
        <v>500</v>
      </c>
      <c r="B513" s="15">
        <v>43614</v>
      </c>
      <c r="C513" s="14" t="s">
        <v>9</v>
      </c>
      <c r="D513" s="66" t="s">
        <v>1003</v>
      </c>
      <c r="E513" s="61" t="s">
        <v>137</v>
      </c>
      <c r="F513" s="81">
        <v>43628</v>
      </c>
      <c r="G513" s="21" t="s">
        <v>2442</v>
      </c>
      <c r="H513" s="14" t="s">
        <v>1013</v>
      </c>
      <c r="I513" s="14" t="s">
        <v>1374</v>
      </c>
      <c r="J513" s="14" t="s">
        <v>964</v>
      </c>
      <c r="K513" s="17" t="s">
        <v>2443</v>
      </c>
      <c r="L513" s="17" t="s">
        <v>2415</v>
      </c>
      <c r="M513" s="17" t="s">
        <v>2444</v>
      </c>
      <c r="N513" s="85" t="s">
        <v>1003</v>
      </c>
    </row>
    <row r="514" spans="1:14" ht="39.6">
      <c r="A514" s="14">
        <v>501</v>
      </c>
      <c r="B514" s="15">
        <v>43615</v>
      </c>
      <c r="C514" s="14" t="s">
        <v>9</v>
      </c>
      <c r="D514" s="66" t="s">
        <v>1003</v>
      </c>
      <c r="E514" s="61" t="s">
        <v>254</v>
      </c>
      <c r="F514" s="82">
        <v>43629</v>
      </c>
      <c r="G514" s="21" t="s">
        <v>2445</v>
      </c>
      <c r="H514" s="14" t="s">
        <v>829</v>
      </c>
      <c r="I514" s="14" t="s">
        <v>1059</v>
      </c>
      <c r="J514" s="14" t="s">
        <v>1060</v>
      </c>
      <c r="K514" s="17" t="s">
        <v>2446</v>
      </c>
      <c r="L514" s="15" t="s">
        <v>2415</v>
      </c>
      <c r="M514" s="17" t="s">
        <v>2447</v>
      </c>
      <c r="N514" s="85" t="s">
        <v>1003</v>
      </c>
    </row>
    <row r="515" spans="1:14" ht="26.4" hidden="1">
      <c r="A515" s="14">
        <v>502</v>
      </c>
      <c r="B515" s="15">
        <v>43615</v>
      </c>
      <c r="C515" s="14" t="s">
        <v>9</v>
      </c>
      <c r="D515" s="109" t="s">
        <v>15</v>
      </c>
      <c r="E515" s="61" t="s">
        <v>2448</v>
      </c>
      <c r="F515" s="75">
        <v>43629</v>
      </c>
      <c r="G515" s="26" t="s">
        <v>2449</v>
      </c>
      <c r="H515" s="25" t="s">
        <v>1011</v>
      </c>
      <c r="I515" s="25" t="s">
        <v>224</v>
      </c>
      <c r="J515" s="14" t="s">
        <v>939</v>
      </c>
      <c r="K515" s="27" t="s">
        <v>2438</v>
      </c>
      <c r="L515" s="27" t="s">
        <v>2408</v>
      </c>
      <c r="M515" s="27" t="s">
        <v>2450</v>
      </c>
      <c r="N515" s="85" t="s">
        <v>15</v>
      </c>
    </row>
    <row r="516" spans="1:14" ht="39.6">
      <c r="A516" s="14">
        <v>503</v>
      </c>
      <c r="B516" s="15">
        <v>43615</v>
      </c>
      <c r="C516" s="14" t="s">
        <v>9</v>
      </c>
      <c r="D516" s="66" t="s">
        <v>1003</v>
      </c>
      <c r="E516" s="61" t="s">
        <v>254</v>
      </c>
      <c r="F516" s="75">
        <v>43629</v>
      </c>
      <c r="G516" s="21" t="s">
        <v>2406</v>
      </c>
      <c r="H516" s="14" t="s">
        <v>829</v>
      </c>
      <c r="I516" s="14" t="s">
        <v>1059</v>
      </c>
      <c r="J516" s="14" t="s">
        <v>1060</v>
      </c>
      <c r="K516" s="17" t="s">
        <v>2446</v>
      </c>
      <c r="L516" s="17" t="s">
        <v>2408</v>
      </c>
      <c r="M516" s="17" t="s">
        <v>2409</v>
      </c>
      <c r="N516" s="85" t="s">
        <v>1003</v>
      </c>
    </row>
    <row r="517" spans="1:14" ht="39.6">
      <c r="A517" s="14">
        <v>504</v>
      </c>
      <c r="B517" s="15">
        <v>43615</v>
      </c>
      <c r="C517" s="14" t="s">
        <v>9</v>
      </c>
      <c r="D517" s="62" t="s">
        <v>15</v>
      </c>
      <c r="E517" s="61" t="s">
        <v>1094</v>
      </c>
      <c r="F517" s="75">
        <v>43629</v>
      </c>
      <c r="G517" s="21" t="s">
        <v>2451</v>
      </c>
      <c r="H517" s="14" t="s">
        <v>1013</v>
      </c>
      <c r="I517" s="14" t="s">
        <v>548</v>
      </c>
      <c r="J517" s="14" t="s">
        <v>1097</v>
      </c>
      <c r="K517" s="17" t="s">
        <v>2452</v>
      </c>
      <c r="L517" s="27" t="s">
        <v>2408</v>
      </c>
      <c r="M517" s="27" t="s">
        <v>2453</v>
      </c>
      <c r="N517" s="85" t="s">
        <v>15</v>
      </c>
    </row>
    <row r="518" spans="1:14" ht="39.6">
      <c r="A518" s="14">
        <v>505</v>
      </c>
      <c r="B518" s="15">
        <v>43615</v>
      </c>
      <c r="C518" s="14" t="s">
        <v>9</v>
      </c>
      <c r="D518" s="62" t="s">
        <v>10</v>
      </c>
      <c r="E518" s="61" t="s">
        <v>2454</v>
      </c>
      <c r="F518" s="75">
        <v>43629</v>
      </c>
      <c r="G518" s="21" t="s">
        <v>2455</v>
      </c>
      <c r="H518" s="14" t="s">
        <v>1013</v>
      </c>
      <c r="I518" s="14" t="s">
        <v>1451</v>
      </c>
      <c r="J518" s="14" t="s">
        <v>964</v>
      </c>
      <c r="K518" s="17" t="s">
        <v>2456</v>
      </c>
      <c r="L518" s="17" t="s">
        <v>2415</v>
      </c>
      <c r="M518" s="17" t="s">
        <v>2457</v>
      </c>
      <c r="N518" s="85" t="s">
        <v>10</v>
      </c>
    </row>
    <row r="519" spans="1:14" ht="26.4">
      <c r="A519" s="14">
        <v>506</v>
      </c>
      <c r="B519" s="15">
        <v>43615</v>
      </c>
      <c r="C519" s="14" t="s">
        <v>9</v>
      </c>
      <c r="D519" s="62" t="s">
        <v>5</v>
      </c>
      <c r="E519" s="61" t="s">
        <v>1178</v>
      </c>
      <c r="F519" s="75">
        <v>43629</v>
      </c>
      <c r="G519" s="21" t="s">
        <v>2458</v>
      </c>
      <c r="H519" s="14" t="s">
        <v>829</v>
      </c>
      <c r="I519" s="14" t="s">
        <v>188</v>
      </c>
      <c r="J519" s="14" t="s">
        <v>1162</v>
      </c>
      <c r="K519" s="17"/>
      <c r="L519" s="17"/>
      <c r="M519" s="17"/>
      <c r="N519" s="54"/>
    </row>
    <row r="520" spans="1:14" ht="26.4">
      <c r="A520" s="14">
        <v>507</v>
      </c>
      <c r="B520" s="15">
        <v>43615</v>
      </c>
      <c r="C520" s="14" t="s">
        <v>9</v>
      </c>
      <c r="D520" s="62" t="s">
        <v>15</v>
      </c>
      <c r="E520" s="61" t="s">
        <v>1848</v>
      </c>
      <c r="F520" s="75">
        <v>43629</v>
      </c>
      <c r="G520" s="16" t="s">
        <v>2459</v>
      </c>
      <c r="H520" s="14" t="s">
        <v>1013</v>
      </c>
      <c r="I520" s="14" t="s">
        <v>1059</v>
      </c>
      <c r="J520" s="14" t="s">
        <v>1060</v>
      </c>
      <c r="K520" s="17" t="s">
        <v>2460</v>
      </c>
      <c r="L520" s="27" t="s">
        <v>2408</v>
      </c>
      <c r="M520" s="27" t="s">
        <v>2461</v>
      </c>
      <c r="N520" s="85" t="s">
        <v>15</v>
      </c>
    </row>
    <row r="521" spans="1:14" ht="27" customHeight="1">
      <c r="A521" s="14">
        <v>508</v>
      </c>
      <c r="B521" s="15">
        <v>43615</v>
      </c>
      <c r="C521" s="14" t="s">
        <v>9</v>
      </c>
      <c r="D521" s="62" t="s">
        <v>10</v>
      </c>
      <c r="E521" s="61" t="s">
        <v>2462</v>
      </c>
      <c r="F521" s="75">
        <v>43629</v>
      </c>
      <c r="G521" s="16" t="s">
        <v>2433</v>
      </c>
      <c r="H521" s="14" t="s">
        <v>1013</v>
      </c>
      <c r="I521" s="14" t="s">
        <v>121</v>
      </c>
      <c r="J521" s="14" t="s">
        <v>121</v>
      </c>
      <c r="K521" s="17" t="s">
        <v>2434</v>
      </c>
      <c r="L521" s="17" t="s">
        <v>2415</v>
      </c>
      <c r="M521" s="17" t="s">
        <v>2435</v>
      </c>
      <c r="N521" s="54" t="s">
        <v>10</v>
      </c>
    </row>
    <row r="522" spans="1:14" ht="39.6" hidden="1">
      <c r="A522" s="14">
        <v>509</v>
      </c>
      <c r="B522" s="15">
        <v>43615</v>
      </c>
      <c r="C522" s="14" t="s">
        <v>9</v>
      </c>
      <c r="D522" s="62" t="s">
        <v>1003</v>
      </c>
      <c r="E522" s="61" t="s">
        <v>2463</v>
      </c>
      <c r="F522" s="75">
        <v>43629</v>
      </c>
      <c r="G522" s="16" t="s">
        <v>2464</v>
      </c>
      <c r="H522" s="14" t="s">
        <v>1007</v>
      </c>
      <c r="I522" s="14" t="s">
        <v>2465</v>
      </c>
      <c r="J522" s="14" t="s">
        <v>1073</v>
      </c>
      <c r="K522" s="17" t="s">
        <v>2466</v>
      </c>
      <c r="L522" s="17" t="s">
        <v>2467</v>
      </c>
      <c r="M522" s="17" t="s">
        <v>2468</v>
      </c>
      <c r="N522" s="54" t="s">
        <v>1003</v>
      </c>
    </row>
    <row r="523" spans="1:14" ht="26.4">
      <c r="A523" s="14">
        <v>510</v>
      </c>
      <c r="B523" s="15">
        <v>43615</v>
      </c>
      <c r="C523" s="14" t="s">
        <v>9</v>
      </c>
      <c r="D523" s="62" t="s">
        <v>15</v>
      </c>
      <c r="E523" s="61" t="s">
        <v>2469</v>
      </c>
      <c r="F523" s="75">
        <v>43629</v>
      </c>
      <c r="G523" s="16" t="s">
        <v>2459</v>
      </c>
      <c r="H523" s="14" t="s">
        <v>1013</v>
      </c>
      <c r="I523" s="14" t="s">
        <v>1059</v>
      </c>
      <c r="J523" s="14" t="s">
        <v>1060</v>
      </c>
      <c r="K523" s="17" t="s">
        <v>2470</v>
      </c>
      <c r="L523" s="27" t="s">
        <v>2408</v>
      </c>
      <c r="M523" s="27" t="s">
        <v>2471</v>
      </c>
      <c r="N523" s="85" t="s">
        <v>15</v>
      </c>
    </row>
    <row r="524" spans="1:14" ht="39.6" hidden="1">
      <c r="A524" s="14">
        <v>511</v>
      </c>
      <c r="B524" s="15">
        <v>43616</v>
      </c>
      <c r="C524" s="14" t="s">
        <v>9</v>
      </c>
      <c r="D524" s="62" t="s">
        <v>15</v>
      </c>
      <c r="E524" s="61" t="s">
        <v>2176</v>
      </c>
      <c r="F524" s="75">
        <v>43630</v>
      </c>
      <c r="G524" s="16" t="s">
        <v>2472</v>
      </c>
      <c r="H524" s="58" t="s">
        <v>1007</v>
      </c>
      <c r="I524" s="14" t="s">
        <v>2134</v>
      </c>
      <c r="J524" s="14" t="s">
        <v>1138</v>
      </c>
      <c r="K524" s="17" t="s">
        <v>1469</v>
      </c>
      <c r="L524" s="17" t="s">
        <v>2258</v>
      </c>
      <c r="M524" s="17" t="s">
        <v>2473</v>
      </c>
      <c r="N524" s="85" t="s">
        <v>15</v>
      </c>
    </row>
    <row r="525" spans="1:14" ht="26.4">
      <c r="A525" s="14">
        <v>512</v>
      </c>
      <c r="B525" s="15">
        <v>43616</v>
      </c>
      <c r="C525" s="14" t="s">
        <v>9</v>
      </c>
      <c r="D525" s="62" t="s">
        <v>5</v>
      </c>
      <c r="E525" s="61" t="s">
        <v>2474</v>
      </c>
      <c r="F525" s="75">
        <v>43630</v>
      </c>
      <c r="G525" s="16" t="s">
        <v>2475</v>
      </c>
      <c r="H525" s="14" t="s">
        <v>1012</v>
      </c>
      <c r="I525" s="14" t="s">
        <v>2349</v>
      </c>
      <c r="J525" s="14" t="s">
        <v>2350</v>
      </c>
      <c r="K525" s="17"/>
      <c r="L525" s="17"/>
      <c r="M525" s="17"/>
      <c r="N525" s="85" t="s">
        <v>5</v>
      </c>
    </row>
    <row r="526" spans="1:14" ht="39.6">
      <c r="A526" s="14">
        <v>513</v>
      </c>
      <c r="B526" s="15">
        <v>43616</v>
      </c>
      <c r="C526" s="14" t="s">
        <v>9</v>
      </c>
      <c r="D526" s="62" t="s">
        <v>10</v>
      </c>
      <c r="E526" s="61" t="s">
        <v>2476</v>
      </c>
      <c r="F526" s="75">
        <v>43630</v>
      </c>
      <c r="G526" s="16" t="s">
        <v>2477</v>
      </c>
      <c r="H526" s="14" t="s">
        <v>829</v>
      </c>
      <c r="I526" s="14" t="s">
        <v>335</v>
      </c>
      <c r="J526" s="14" t="s">
        <v>1335</v>
      </c>
      <c r="K526" s="17" t="s">
        <v>2478</v>
      </c>
      <c r="L526" s="17" t="s">
        <v>2415</v>
      </c>
      <c r="M526" s="17" t="s">
        <v>2479</v>
      </c>
      <c r="N526" s="85" t="s">
        <v>10</v>
      </c>
    </row>
    <row r="527" spans="1:14" ht="26.4">
      <c r="A527" s="14">
        <v>514</v>
      </c>
      <c r="B527" s="15">
        <v>43616</v>
      </c>
      <c r="C527" s="14" t="s">
        <v>9</v>
      </c>
      <c r="D527" s="62" t="s">
        <v>1002</v>
      </c>
      <c r="E527" s="61" t="s">
        <v>2044</v>
      </c>
      <c r="F527" s="75">
        <v>43630</v>
      </c>
      <c r="G527" s="16" t="s">
        <v>370</v>
      </c>
      <c r="H527" s="14" t="s">
        <v>829</v>
      </c>
      <c r="I527" s="14" t="s">
        <v>1067</v>
      </c>
      <c r="J527" s="14" t="s">
        <v>964</v>
      </c>
      <c r="K527" s="17"/>
      <c r="L527" s="17"/>
      <c r="M527" s="17"/>
      <c r="N527" s="85" t="s">
        <v>1002</v>
      </c>
    </row>
    <row r="528" spans="1:14" ht="26.4">
      <c r="A528" s="14">
        <v>515</v>
      </c>
      <c r="B528" s="15">
        <v>43616</v>
      </c>
      <c r="C528" s="14" t="s">
        <v>9</v>
      </c>
      <c r="D528" s="62" t="s">
        <v>1003</v>
      </c>
      <c r="E528" s="61" t="s">
        <v>2480</v>
      </c>
      <c r="F528" s="75">
        <v>43630</v>
      </c>
      <c r="G528" s="16" t="s">
        <v>2481</v>
      </c>
      <c r="H528" s="14" t="s">
        <v>829</v>
      </c>
      <c r="I528" s="14" t="s">
        <v>1802</v>
      </c>
      <c r="J528" s="14" t="s">
        <v>121</v>
      </c>
      <c r="K528" s="17" t="s">
        <v>2482</v>
      </c>
      <c r="L528" s="17" t="s">
        <v>2408</v>
      </c>
      <c r="M528" s="17" t="s">
        <v>2483</v>
      </c>
      <c r="N528" s="85" t="s">
        <v>1003</v>
      </c>
    </row>
    <row r="529" spans="1:14" ht="39.6" hidden="1">
      <c r="A529" s="14">
        <v>516</v>
      </c>
      <c r="B529" s="15">
        <v>43616</v>
      </c>
      <c r="C529" s="14" t="s">
        <v>9</v>
      </c>
      <c r="D529" s="62" t="s">
        <v>1002</v>
      </c>
      <c r="E529" s="61" t="s">
        <v>2484</v>
      </c>
      <c r="F529" s="75">
        <v>43630</v>
      </c>
      <c r="G529" s="16" t="s">
        <v>2485</v>
      </c>
      <c r="H529" s="14" t="s">
        <v>1007</v>
      </c>
      <c r="I529" s="14" t="s">
        <v>2465</v>
      </c>
      <c r="J529" s="14" t="s">
        <v>1073</v>
      </c>
      <c r="K529" s="17"/>
      <c r="L529" s="17" t="s">
        <v>2280</v>
      </c>
      <c r="M529" s="17" t="s">
        <v>2486</v>
      </c>
      <c r="N529" s="85" t="s">
        <v>1002</v>
      </c>
    </row>
    <row r="530" spans="1:14" ht="26.4" hidden="1">
      <c r="A530" s="14">
        <v>517</v>
      </c>
      <c r="B530" s="15">
        <v>43616</v>
      </c>
      <c r="C530" s="14" t="s">
        <v>9</v>
      </c>
      <c r="D530" s="62" t="s">
        <v>1002</v>
      </c>
      <c r="E530" s="61" t="s">
        <v>2484</v>
      </c>
      <c r="F530" s="75">
        <v>43630</v>
      </c>
      <c r="G530" s="16" t="s">
        <v>2487</v>
      </c>
      <c r="H530" s="14" t="s">
        <v>1007</v>
      </c>
      <c r="I530" s="14" t="s">
        <v>364</v>
      </c>
      <c r="J530" s="14" t="s">
        <v>1073</v>
      </c>
      <c r="K530" s="17"/>
      <c r="L530" s="17" t="s">
        <v>2280</v>
      </c>
      <c r="M530" s="17" t="s">
        <v>2486</v>
      </c>
      <c r="N530" s="85" t="s">
        <v>1002</v>
      </c>
    </row>
    <row r="531" spans="1:14" ht="26.4">
      <c r="A531" s="14">
        <v>518</v>
      </c>
      <c r="B531" s="15">
        <v>43616</v>
      </c>
      <c r="C531" s="14" t="s">
        <v>9</v>
      </c>
      <c r="D531" s="62" t="s">
        <v>1003</v>
      </c>
      <c r="E531" s="61" t="s">
        <v>2488</v>
      </c>
      <c r="F531" s="75">
        <v>43630</v>
      </c>
      <c r="G531" s="16" t="s">
        <v>2489</v>
      </c>
      <c r="H531" s="14" t="s">
        <v>829</v>
      </c>
      <c r="I531" s="14" t="s">
        <v>1802</v>
      </c>
      <c r="J531" s="14" t="s">
        <v>121</v>
      </c>
      <c r="K531" s="17" t="s">
        <v>2482</v>
      </c>
      <c r="L531" s="17" t="s">
        <v>2408</v>
      </c>
      <c r="M531" s="17" t="s">
        <v>2483</v>
      </c>
      <c r="N531" s="85" t="s">
        <v>1003</v>
      </c>
    </row>
    <row r="532" spans="1:14" ht="26.4">
      <c r="A532" s="14">
        <v>519</v>
      </c>
      <c r="B532" s="15">
        <v>43616</v>
      </c>
      <c r="C532" s="14" t="s">
        <v>9</v>
      </c>
      <c r="D532" s="62" t="s">
        <v>10</v>
      </c>
      <c r="E532" s="61" t="s">
        <v>2490</v>
      </c>
      <c r="F532" s="75">
        <v>43630</v>
      </c>
      <c r="G532" s="16" t="s">
        <v>2491</v>
      </c>
      <c r="H532" s="14" t="s">
        <v>829</v>
      </c>
      <c r="I532" s="14" t="s">
        <v>902</v>
      </c>
      <c r="J532" s="14" t="s">
        <v>903</v>
      </c>
      <c r="K532" s="17" t="s">
        <v>2492</v>
      </c>
      <c r="L532" s="17" t="s">
        <v>2415</v>
      </c>
      <c r="M532" s="17" t="s">
        <v>2493</v>
      </c>
      <c r="N532" s="85" t="s">
        <v>10</v>
      </c>
    </row>
    <row r="533" spans="1:14" ht="52.8">
      <c r="A533" s="14">
        <v>520</v>
      </c>
      <c r="B533" s="15">
        <v>43619</v>
      </c>
      <c r="C533" s="14" t="s">
        <v>9</v>
      </c>
      <c r="D533" s="62" t="s">
        <v>5</v>
      </c>
      <c r="E533" s="61" t="s">
        <v>1792</v>
      </c>
      <c r="F533" s="79">
        <v>43633</v>
      </c>
      <c r="G533" s="16" t="s">
        <v>2494</v>
      </c>
      <c r="H533" s="14" t="s">
        <v>829</v>
      </c>
      <c r="I533" s="14" t="s">
        <v>2495</v>
      </c>
      <c r="J533" s="14" t="s">
        <v>1466</v>
      </c>
      <c r="K533" s="17"/>
      <c r="L533" s="17"/>
      <c r="M533" s="17"/>
      <c r="N533" s="85" t="s">
        <v>5</v>
      </c>
    </row>
    <row r="534" spans="1:14" ht="66">
      <c r="A534" s="14">
        <v>521</v>
      </c>
      <c r="B534" s="15">
        <v>43619</v>
      </c>
      <c r="C534" s="14" t="s">
        <v>9</v>
      </c>
      <c r="D534" s="62" t="s">
        <v>5</v>
      </c>
      <c r="E534" s="61" t="s">
        <v>1818</v>
      </c>
      <c r="F534" s="79">
        <v>43633</v>
      </c>
      <c r="G534" s="21" t="s">
        <v>2096</v>
      </c>
      <c r="H534" s="14" t="s">
        <v>829</v>
      </c>
      <c r="I534" s="14" t="s">
        <v>1820</v>
      </c>
      <c r="J534" s="14" t="s">
        <v>841</v>
      </c>
      <c r="K534" s="17"/>
      <c r="L534" s="17"/>
      <c r="M534" s="17"/>
      <c r="N534" s="85" t="s">
        <v>5</v>
      </c>
    </row>
    <row r="535" spans="1:14" ht="26.4">
      <c r="A535" s="14">
        <v>522</v>
      </c>
      <c r="B535" s="15">
        <v>43619</v>
      </c>
      <c r="C535" s="14" t="s">
        <v>9</v>
      </c>
      <c r="D535" s="62" t="s">
        <v>1003</v>
      </c>
      <c r="E535" s="61" t="s">
        <v>484</v>
      </c>
      <c r="F535" s="79">
        <v>43633</v>
      </c>
      <c r="G535" s="16" t="s">
        <v>2489</v>
      </c>
      <c r="H535" s="14" t="s">
        <v>829</v>
      </c>
      <c r="I535" s="14" t="s">
        <v>1802</v>
      </c>
      <c r="J535" s="14" t="s">
        <v>121</v>
      </c>
      <c r="K535" s="17" t="s">
        <v>2482</v>
      </c>
      <c r="L535" s="17" t="s">
        <v>2408</v>
      </c>
      <c r="M535" s="17" t="s">
        <v>2483</v>
      </c>
      <c r="N535" s="54" t="s">
        <v>1003</v>
      </c>
    </row>
    <row r="536" spans="1:14" ht="52.8">
      <c r="A536" s="14">
        <v>523</v>
      </c>
      <c r="B536" s="15">
        <v>43619</v>
      </c>
      <c r="C536" s="14" t="s">
        <v>9</v>
      </c>
      <c r="D536" s="62" t="s">
        <v>5</v>
      </c>
      <c r="E536" s="61" t="s">
        <v>2266</v>
      </c>
      <c r="F536" s="79">
        <v>43633</v>
      </c>
      <c r="G536" s="16" t="s">
        <v>2496</v>
      </c>
      <c r="H536" s="14" t="s">
        <v>1013</v>
      </c>
      <c r="I536" s="14" t="s">
        <v>864</v>
      </c>
      <c r="J536" s="14" t="s">
        <v>865</v>
      </c>
      <c r="K536" s="17"/>
      <c r="L536" s="17"/>
      <c r="M536" s="17"/>
      <c r="N536" s="85" t="s">
        <v>5</v>
      </c>
    </row>
    <row r="537" spans="1:14" ht="52.8">
      <c r="A537" s="14">
        <v>524</v>
      </c>
      <c r="B537" s="15">
        <v>43619</v>
      </c>
      <c r="C537" s="14" t="s">
        <v>9</v>
      </c>
      <c r="D537" s="62" t="s">
        <v>10</v>
      </c>
      <c r="E537" s="61" t="s">
        <v>2119</v>
      </c>
      <c r="F537" s="79">
        <v>43633</v>
      </c>
      <c r="G537" s="16" t="s">
        <v>2120</v>
      </c>
      <c r="H537" s="14" t="s">
        <v>1013</v>
      </c>
      <c r="I537" s="14" t="s">
        <v>2330</v>
      </c>
      <c r="J537" s="14" t="s">
        <v>2122</v>
      </c>
      <c r="K537" s="17" t="s">
        <v>2497</v>
      </c>
      <c r="L537" s="17" t="s">
        <v>2415</v>
      </c>
      <c r="M537" s="17" t="s">
        <v>2498</v>
      </c>
      <c r="N537" s="85" t="s">
        <v>10</v>
      </c>
    </row>
    <row r="538" spans="1:14" ht="26.4">
      <c r="A538" s="14">
        <v>525</v>
      </c>
      <c r="B538" s="15">
        <v>43619</v>
      </c>
      <c r="C538" s="14" t="s">
        <v>9</v>
      </c>
      <c r="D538" s="62" t="s">
        <v>5</v>
      </c>
      <c r="E538" s="61" t="s">
        <v>2499</v>
      </c>
      <c r="F538" s="79">
        <v>43633</v>
      </c>
      <c r="G538" s="16" t="s">
        <v>2500</v>
      </c>
      <c r="H538" s="14" t="s">
        <v>829</v>
      </c>
      <c r="I538" s="14" t="s">
        <v>2501</v>
      </c>
      <c r="J538" s="14" t="s">
        <v>1466</v>
      </c>
      <c r="K538" s="17"/>
      <c r="L538" s="17"/>
      <c r="M538" s="17"/>
      <c r="N538" s="85" t="s">
        <v>5</v>
      </c>
    </row>
    <row r="539" spans="1:14" ht="26.4">
      <c r="A539" s="14">
        <v>526</v>
      </c>
      <c r="B539" s="15">
        <v>43619</v>
      </c>
      <c r="C539" s="14" t="s">
        <v>9</v>
      </c>
      <c r="D539" s="62" t="s">
        <v>15</v>
      </c>
      <c r="E539" s="61" t="s">
        <v>1229</v>
      </c>
      <c r="F539" s="79">
        <v>43633</v>
      </c>
      <c r="G539" s="16" t="s">
        <v>2502</v>
      </c>
      <c r="H539" s="14" t="s">
        <v>1013</v>
      </c>
      <c r="I539" s="14" t="s">
        <v>495</v>
      </c>
      <c r="J539" s="14" t="s">
        <v>865</v>
      </c>
      <c r="K539" s="17" t="s">
        <v>2503</v>
      </c>
      <c r="L539" s="27" t="s">
        <v>2408</v>
      </c>
      <c r="M539" s="27" t="s">
        <v>2504</v>
      </c>
      <c r="N539" s="85" t="s">
        <v>15</v>
      </c>
    </row>
    <row r="540" spans="1:14" ht="39.6">
      <c r="A540" s="14">
        <v>527</v>
      </c>
      <c r="B540" s="15">
        <v>43620</v>
      </c>
      <c r="C540" s="14" t="s">
        <v>9</v>
      </c>
      <c r="D540" s="62" t="s">
        <v>10</v>
      </c>
      <c r="E540" s="85" t="s">
        <v>1145</v>
      </c>
      <c r="F540" s="79">
        <v>43634</v>
      </c>
      <c r="G540" s="16" t="s">
        <v>2505</v>
      </c>
      <c r="H540" s="14" t="s">
        <v>829</v>
      </c>
      <c r="I540" s="14" t="s">
        <v>498</v>
      </c>
      <c r="J540" s="14" t="s">
        <v>1097</v>
      </c>
      <c r="K540" s="17" t="s">
        <v>2506</v>
      </c>
      <c r="L540" s="17" t="s">
        <v>2415</v>
      </c>
      <c r="M540" s="17" t="s">
        <v>2507</v>
      </c>
      <c r="N540" s="54" t="s">
        <v>10</v>
      </c>
    </row>
    <row r="541" spans="1:14" ht="26.4">
      <c r="A541" s="14">
        <v>528</v>
      </c>
      <c r="B541" s="15">
        <v>43620</v>
      </c>
      <c r="C541" s="14" t="s">
        <v>9</v>
      </c>
      <c r="D541" s="62" t="s">
        <v>1002</v>
      </c>
      <c r="E541" s="85" t="s">
        <v>1050</v>
      </c>
      <c r="F541" s="79">
        <v>43634</v>
      </c>
      <c r="G541" s="16" t="s">
        <v>2508</v>
      </c>
      <c r="H541" s="14" t="s">
        <v>1013</v>
      </c>
      <c r="I541" s="14" t="s">
        <v>125</v>
      </c>
      <c r="J541" s="14" t="s">
        <v>121</v>
      </c>
      <c r="K541" s="17" t="s">
        <v>2509</v>
      </c>
      <c r="L541" s="17" t="s">
        <v>2415</v>
      </c>
      <c r="M541" s="17" t="s">
        <v>2510</v>
      </c>
      <c r="N541" s="85" t="s">
        <v>1002</v>
      </c>
    </row>
    <row r="542" spans="1:14" ht="39.6">
      <c r="A542" s="14">
        <v>529</v>
      </c>
      <c r="B542" s="15">
        <v>43620</v>
      </c>
      <c r="C542" s="14" t="s">
        <v>9</v>
      </c>
      <c r="D542" s="62" t="s">
        <v>1003</v>
      </c>
      <c r="E542" s="85" t="s">
        <v>2511</v>
      </c>
      <c r="F542" s="79">
        <v>43634</v>
      </c>
      <c r="G542" s="16" t="s">
        <v>2512</v>
      </c>
      <c r="H542" s="14" t="s">
        <v>829</v>
      </c>
      <c r="I542" s="14" t="s">
        <v>495</v>
      </c>
      <c r="J542" s="14" t="s">
        <v>865</v>
      </c>
      <c r="K542" s="17" t="s">
        <v>2513</v>
      </c>
      <c r="L542" s="17" t="s">
        <v>2408</v>
      </c>
      <c r="M542" s="17" t="s">
        <v>2514</v>
      </c>
      <c r="N542" s="85" t="s">
        <v>1003</v>
      </c>
    </row>
    <row r="543" spans="1:14" ht="39.6">
      <c r="A543" s="14">
        <v>530</v>
      </c>
      <c r="B543" s="15">
        <v>43620</v>
      </c>
      <c r="C543" s="14" t="s">
        <v>9</v>
      </c>
      <c r="D543" s="62" t="s">
        <v>5</v>
      </c>
      <c r="E543" s="85" t="s">
        <v>2511</v>
      </c>
      <c r="F543" s="79">
        <v>43634</v>
      </c>
      <c r="G543" s="16" t="s">
        <v>2515</v>
      </c>
      <c r="H543" s="14" t="s">
        <v>829</v>
      </c>
      <c r="I543" s="14" t="s">
        <v>495</v>
      </c>
      <c r="J543" s="14" t="s">
        <v>865</v>
      </c>
      <c r="K543" s="17"/>
      <c r="L543" s="17"/>
      <c r="M543" s="17"/>
      <c r="N543" s="85" t="s">
        <v>5</v>
      </c>
    </row>
    <row r="544" spans="1:14" ht="52.8">
      <c r="A544" s="14">
        <v>531</v>
      </c>
      <c r="B544" s="15">
        <v>43620</v>
      </c>
      <c r="C544" s="14" t="s">
        <v>9</v>
      </c>
      <c r="D544" s="62" t="s">
        <v>5</v>
      </c>
      <c r="E544" s="61" t="s">
        <v>2516</v>
      </c>
      <c r="F544" s="79">
        <v>43634</v>
      </c>
      <c r="G544" s="16" t="s">
        <v>2517</v>
      </c>
      <c r="H544" s="14" t="s">
        <v>829</v>
      </c>
      <c r="I544" s="14" t="s">
        <v>486</v>
      </c>
      <c r="J544" s="14" t="s">
        <v>831</v>
      </c>
      <c r="K544" s="17"/>
      <c r="L544" s="17"/>
      <c r="M544" s="17"/>
      <c r="N544" s="85" t="s">
        <v>5</v>
      </c>
    </row>
    <row r="545" spans="1:14" ht="26.4">
      <c r="A545" s="14">
        <v>532</v>
      </c>
      <c r="B545" s="15">
        <v>43620</v>
      </c>
      <c r="C545" s="14" t="s">
        <v>9</v>
      </c>
      <c r="D545" s="62" t="s">
        <v>1003</v>
      </c>
      <c r="E545" s="61" t="s">
        <v>475</v>
      </c>
      <c r="F545" s="79">
        <v>43634</v>
      </c>
      <c r="G545" s="16" t="s">
        <v>2518</v>
      </c>
      <c r="H545" s="14" t="s">
        <v>829</v>
      </c>
      <c r="I545" s="14" t="s">
        <v>1448</v>
      </c>
      <c r="J545" s="14" t="s">
        <v>1175</v>
      </c>
      <c r="K545" s="17" t="s">
        <v>2519</v>
      </c>
      <c r="L545" s="17" t="s">
        <v>2520</v>
      </c>
      <c r="M545" s="17" t="s">
        <v>2521</v>
      </c>
      <c r="N545" s="85" t="s">
        <v>1003</v>
      </c>
    </row>
    <row r="546" spans="1:14" ht="66">
      <c r="A546" s="14">
        <v>533</v>
      </c>
      <c r="B546" s="15">
        <v>43620</v>
      </c>
      <c r="C546" s="14" t="s">
        <v>9</v>
      </c>
      <c r="D546" s="62" t="s">
        <v>5</v>
      </c>
      <c r="E546" s="61" t="s">
        <v>2522</v>
      </c>
      <c r="F546" s="79">
        <v>43634</v>
      </c>
      <c r="G546" s="21" t="s">
        <v>2096</v>
      </c>
      <c r="H546" s="14" t="s">
        <v>829</v>
      </c>
      <c r="I546" s="14" t="s">
        <v>1820</v>
      </c>
      <c r="J546" s="14" t="s">
        <v>841</v>
      </c>
      <c r="K546" s="17"/>
      <c r="L546" s="17"/>
      <c r="M546" s="17"/>
      <c r="N546" s="85" t="s">
        <v>5</v>
      </c>
    </row>
    <row r="547" spans="1:14" ht="26.4">
      <c r="A547" s="14">
        <v>534</v>
      </c>
      <c r="B547" s="15">
        <v>43620</v>
      </c>
      <c r="C547" s="14" t="s">
        <v>9</v>
      </c>
      <c r="D547" s="62" t="s">
        <v>15</v>
      </c>
      <c r="E547" s="61" t="s">
        <v>2523</v>
      </c>
      <c r="F547" s="79">
        <v>43634</v>
      </c>
      <c r="G547" s="16" t="s">
        <v>2524</v>
      </c>
      <c r="H547" s="14" t="s">
        <v>1013</v>
      </c>
      <c r="I547" s="14" t="s">
        <v>932</v>
      </c>
      <c r="J547" s="14" t="s">
        <v>933</v>
      </c>
      <c r="K547" s="17" t="s">
        <v>2525</v>
      </c>
      <c r="L547" s="27" t="s">
        <v>2526</v>
      </c>
      <c r="M547" s="17" t="s">
        <v>2527</v>
      </c>
      <c r="N547" s="85" t="s">
        <v>15</v>
      </c>
    </row>
    <row r="548" spans="1:14" ht="26.4">
      <c r="A548" s="14">
        <v>535</v>
      </c>
      <c r="B548" s="15">
        <v>43620</v>
      </c>
      <c r="C548" s="14" t="s">
        <v>9</v>
      </c>
      <c r="D548" s="62" t="s">
        <v>1003</v>
      </c>
      <c r="E548" s="61" t="s">
        <v>2528</v>
      </c>
      <c r="F548" s="79">
        <v>43634</v>
      </c>
      <c r="G548" s="16" t="s">
        <v>2529</v>
      </c>
      <c r="H548" s="14" t="s">
        <v>829</v>
      </c>
      <c r="I548" s="14" t="s">
        <v>1808</v>
      </c>
      <c r="J548" s="14" t="s">
        <v>2530</v>
      </c>
      <c r="K548" s="17" t="s">
        <v>2531</v>
      </c>
      <c r="L548" s="17" t="s">
        <v>2408</v>
      </c>
      <c r="M548" s="17" t="s">
        <v>2532</v>
      </c>
      <c r="N548" s="54" t="s">
        <v>1003</v>
      </c>
    </row>
    <row r="549" spans="1:14" ht="39.6">
      <c r="A549" s="14">
        <v>536</v>
      </c>
      <c r="B549" s="15">
        <v>43621</v>
      </c>
      <c r="C549" s="14" t="s">
        <v>9</v>
      </c>
      <c r="D549" s="62" t="s">
        <v>5</v>
      </c>
      <c r="E549" s="61" t="s">
        <v>538</v>
      </c>
      <c r="F549" s="79">
        <v>43635</v>
      </c>
      <c r="G549" s="16" t="s">
        <v>2533</v>
      </c>
      <c r="H549" s="14" t="s">
        <v>829</v>
      </c>
      <c r="I549" s="14" t="s">
        <v>1430</v>
      </c>
      <c r="J549" s="14" t="s">
        <v>964</v>
      </c>
      <c r="K549" s="17"/>
      <c r="L549" s="17"/>
      <c r="M549" s="17"/>
      <c r="N549" s="85" t="s">
        <v>5</v>
      </c>
    </row>
    <row r="550" spans="1:14" ht="39.6">
      <c r="A550" s="14">
        <v>537</v>
      </c>
      <c r="B550" s="15">
        <v>43621</v>
      </c>
      <c r="C550" s="14" t="s">
        <v>9</v>
      </c>
      <c r="D550" s="62" t="s">
        <v>1003</v>
      </c>
      <c r="E550" s="61" t="s">
        <v>2534</v>
      </c>
      <c r="F550" s="79">
        <v>43635</v>
      </c>
      <c r="G550" s="16" t="s">
        <v>2535</v>
      </c>
      <c r="H550" s="14" t="s">
        <v>1013</v>
      </c>
      <c r="I550" s="14" t="s">
        <v>121</v>
      </c>
      <c r="J550" s="14" t="s">
        <v>121</v>
      </c>
      <c r="K550" s="17" t="s">
        <v>2536</v>
      </c>
      <c r="L550" s="17" t="s">
        <v>2537</v>
      </c>
      <c r="M550" s="17" t="s">
        <v>2538</v>
      </c>
      <c r="N550" s="85" t="s">
        <v>1003</v>
      </c>
    </row>
    <row r="551" spans="1:14" ht="52.8" hidden="1">
      <c r="A551" s="14">
        <v>538</v>
      </c>
      <c r="B551" s="15">
        <v>43621</v>
      </c>
      <c r="C551" s="14" t="s">
        <v>9</v>
      </c>
      <c r="D551" s="62" t="s">
        <v>1002</v>
      </c>
      <c r="E551" s="61" t="s">
        <v>2539</v>
      </c>
      <c r="F551" s="79">
        <v>43635</v>
      </c>
      <c r="G551" s="16" t="s">
        <v>2540</v>
      </c>
      <c r="H551" s="14" t="s">
        <v>1001</v>
      </c>
      <c r="I551" s="14" t="s">
        <v>2082</v>
      </c>
      <c r="J551" s="14" t="s">
        <v>865</v>
      </c>
      <c r="K551" s="17" t="s">
        <v>2541</v>
      </c>
      <c r="L551" s="17" t="s">
        <v>2304</v>
      </c>
      <c r="M551" s="17" t="s">
        <v>2542</v>
      </c>
      <c r="N551" s="85" t="s">
        <v>1002</v>
      </c>
    </row>
    <row r="552" spans="1:14" ht="26.4">
      <c r="A552" s="14">
        <v>539</v>
      </c>
      <c r="B552" s="15">
        <v>43621</v>
      </c>
      <c r="C552" s="14" t="s">
        <v>9</v>
      </c>
      <c r="D552" s="62" t="s">
        <v>10</v>
      </c>
      <c r="E552" s="61" t="s">
        <v>2543</v>
      </c>
      <c r="F552" s="79">
        <v>43635</v>
      </c>
      <c r="G552" s="16" t="s">
        <v>2544</v>
      </c>
      <c r="H552" s="14" t="s">
        <v>829</v>
      </c>
      <c r="I552" s="14" t="s">
        <v>1959</v>
      </c>
      <c r="J552" s="14" t="s">
        <v>121</v>
      </c>
      <c r="K552" s="17" t="s">
        <v>2545</v>
      </c>
      <c r="L552" s="17" t="s">
        <v>2526</v>
      </c>
      <c r="M552" s="17" t="s">
        <v>2546</v>
      </c>
      <c r="N552" s="85" t="s">
        <v>10</v>
      </c>
    </row>
    <row r="553" spans="1:14" ht="26.4">
      <c r="A553" s="14">
        <v>540</v>
      </c>
      <c r="B553" s="15">
        <v>43621</v>
      </c>
      <c r="C553" s="14" t="s">
        <v>9</v>
      </c>
      <c r="D553" s="62" t="s">
        <v>5</v>
      </c>
      <c r="E553" s="61" t="s">
        <v>2547</v>
      </c>
      <c r="F553" s="79">
        <v>43635</v>
      </c>
      <c r="G553" s="17" t="s">
        <v>2548</v>
      </c>
      <c r="H553" s="14" t="s">
        <v>1013</v>
      </c>
      <c r="I553" s="14" t="s">
        <v>840</v>
      </c>
      <c r="J553" s="14" t="s">
        <v>841</v>
      </c>
      <c r="K553" s="17"/>
      <c r="L553" s="17"/>
      <c r="M553" s="17"/>
      <c r="N553" s="85" t="s">
        <v>5</v>
      </c>
    </row>
    <row r="554" spans="1:14" ht="26.4">
      <c r="A554" s="14">
        <v>541</v>
      </c>
      <c r="B554" s="15">
        <v>43621</v>
      </c>
      <c r="C554" s="14" t="s">
        <v>9</v>
      </c>
      <c r="D554" s="62" t="s">
        <v>15</v>
      </c>
      <c r="E554" s="61" t="s">
        <v>1036</v>
      </c>
      <c r="F554" s="79">
        <v>43635</v>
      </c>
      <c r="G554" s="16" t="s">
        <v>2549</v>
      </c>
      <c r="H554" s="14" t="s">
        <v>1013</v>
      </c>
      <c r="I554" s="14" t="s">
        <v>1374</v>
      </c>
      <c r="J554" s="14" t="s">
        <v>964</v>
      </c>
      <c r="K554" s="17" t="s">
        <v>2550</v>
      </c>
      <c r="L554" s="27" t="s">
        <v>2551</v>
      </c>
      <c r="M554" s="17" t="s">
        <v>2552</v>
      </c>
      <c r="N554" s="85" t="s">
        <v>15</v>
      </c>
    </row>
    <row r="555" spans="1:14" ht="39.6">
      <c r="A555" s="14">
        <v>542</v>
      </c>
      <c r="B555" s="15">
        <v>43621</v>
      </c>
      <c r="C555" s="14" t="s">
        <v>9</v>
      </c>
      <c r="D555" s="62" t="s">
        <v>1003</v>
      </c>
      <c r="E555" s="61" t="s">
        <v>2553</v>
      </c>
      <c r="F555" s="79">
        <v>43635</v>
      </c>
      <c r="G555" s="16" t="s">
        <v>2535</v>
      </c>
      <c r="H555" s="14" t="s">
        <v>1013</v>
      </c>
      <c r="I555" s="14" t="s">
        <v>121</v>
      </c>
      <c r="J555" s="14" t="s">
        <v>121</v>
      </c>
      <c r="K555" s="17" t="s">
        <v>2536</v>
      </c>
      <c r="L555" s="17" t="s">
        <v>2537</v>
      </c>
      <c r="M555" s="17" t="s">
        <v>2538</v>
      </c>
      <c r="N555" s="85" t="s">
        <v>1003</v>
      </c>
    </row>
    <row r="556" spans="1:14" ht="39.6">
      <c r="A556" s="14">
        <v>543</v>
      </c>
      <c r="B556" s="15">
        <v>43621</v>
      </c>
      <c r="C556" s="14" t="s">
        <v>9</v>
      </c>
      <c r="D556" s="62" t="s">
        <v>1003</v>
      </c>
      <c r="E556" s="61" t="s">
        <v>2554</v>
      </c>
      <c r="F556" s="79">
        <v>43635</v>
      </c>
      <c r="G556" s="16" t="s">
        <v>2535</v>
      </c>
      <c r="H556" s="14" t="s">
        <v>1013</v>
      </c>
      <c r="I556" s="14" t="s">
        <v>121</v>
      </c>
      <c r="J556" s="14" t="s">
        <v>121</v>
      </c>
      <c r="K556" s="17" t="s">
        <v>2536</v>
      </c>
      <c r="L556" s="17" t="s">
        <v>2537</v>
      </c>
      <c r="M556" s="17" t="s">
        <v>2538</v>
      </c>
      <c r="N556" s="85" t="s">
        <v>1003</v>
      </c>
    </row>
    <row r="557" spans="1:14" ht="52.8">
      <c r="A557" s="14">
        <v>544</v>
      </c>
      <c r="B557" s="15">
        <v>43621</v>
      </c>
      <c r="C557" s="14" t="s">
        <v>9</v>
      </c>
      <c r="D557" s="62" t="s">
        <v>5</v>
      </c>
      <c r="E557" s="61" t="s">
        <v>2554</v>
      </c>
      <c r="F557" s="79">
        <v>43635</v>
      </c>
      <c r="G557" s="16" t="s">
        <v>2494</v>
      </c>
      <c r="H557" s="14" t="s">
        <v>1013</v>
      </c>
      <c r="I557" s="14" t="s">
        <v>2495</v>
      </c>
      <c r="J557" s="14" t="s">
        <v>1466</v>
      </c>
      <c r="K557" s="17"/>
      <c r="L557" s="17"/>
      <c r="M557" s="17"/>
      <c r="N557" s="85" t="s">
        <v>5</v>
      </c>
    </row>
    <row r="558" spans="1:14" ht="52.8">
      <c r="A558" s="14">
        <v>545</v>
      </c>
      <c r="B558" s="15">
        <v>43622</v>
      </c>
      <c r="C558" s="14" t="s">
        <v>9</v>
      </c>
      <c r="D558" s="62" t="s">
        <v>5</v>
      </c>
      <c r="E558" s="85" t="s">
        <v>270</v>
      </c>
      <c r="F558" s="79">
        <v>43636</v>
      </c>
      <c r="G558" s="16" t="s">
        <v>2494</v>
      </c>
      <c r="H558" s="14" t="s">
        <v>829</v>
      </c>
      <c r="I558" s="14" t="s">
        <v>2495</v>
      </c>
      <c r="J558" s="14" t="s">
        <v>1466</v>
      </c>
      <c r="K558" s="17"/>
      <c r="L558" s="17"/>
      <c r="M558" s="17"/>
      <c r="N558" s="85" t="s">
        <v>5</v>
      </c>
    </row>
    <row r="559" spans="1:14" ht="39.6">
      <c r="A559" s="14">
        <v>546</v>
      </c>
      <c r="B559" s="15">
        <v>43622</v>
      </c>
      <c r="C559" s="14" t="s">
        <v>9</v>
      </c>
      <c r="D559" s="62" t="s">
        <v>10</v>
      </c>
      <c r="E559" s="61" t="s">
        <v>1999</v>
      </c>
      <c r="F559" s="79">
        <v>43636</v>
      </c>
      <c r="G559" s="16" t="s">
        <v>2555</v>
      </c>
      <c r="H559" s="14" t="s">
        <v>829</v>
      </c>
      <c r="I559" s="14" t="s">
        <v>2556</v>
      </c>
      <c r="J559" s="14" t="s">
        <v>964</v>
      </c>
      <c r="K559" s="17" t="s">
        <v>2557</v>
      </c>
      <c r="L559" s="17" t="s">
        <v>2520</v>
      </c>
      <c r="M559" s="17" t="s">
        <v>2558</v>
      </c>
      <c r="N559" s="85" t="s">
        <v>10</v>
      </c>
    </row>
    <row r="560" spans="1:14" ht="26.4">
      <c r="A560" s="14">
        <v>547</v>
      </c>
      <c r="B560" s="15">
        <v>43622</v>
      </c>
      <c r="C560" s="14" t="s">
        <v>9</v>
      </c>
      <c r="D560" s="62" t="s">
        <v>15</v>
      </c>
      <c r="E560" s="61" t="s">
        <v>2559</v>
      </c>
      <c r="F560" s="79">
        <v>43636</v>
      </c>
      <c r="G560" s="16" t="s">
        <v>2560</v>
      </c>
      <c r="H560" s="14" t="s">
        <v>829</v>
      </c>
      <c r="I560" s="14" t="s">
        <v>364</v>
      </c>
      <c r="J560" s="14" t="s">
        <v>1073</v>
      </c>
      <c r="K560" s="17" t="s">
        <v>2561</v>
      </c>
      <c r="L560" s="17" t="s">
        <v>2537</v>
      </c>
      <c r="M560" s="17" t="s">
        <v>2562</v>
      </c>
      <c r="N560" s="85" t="s">
        <v>15</v>
      </c>
    </row>
    <row r="561" spans="1:14" ht="26.4" hidden="1">
      <c r="A561" s="14">
        <v>548</v>
      </c>
      <c r="B561" s="15">
        <v>43622</v>
      </c>
      <c r="C561" s="14" t="s">
        <v>9</v>
      </c>
      <c r="D561" s="62" t="s">
        <v>1002</v>
      </c>
      <c r="E561" s="61" t="s">
        <v>2563</v>
      </c>
      <c r="F561" s="79">
        <v>43636</v>
      </c>
      <c r="G561" s="16" t="s">
        <v>2564</v>
      </c>
      <c r="H561" s="14" t="s">
        <v>1007</v>
      </c>
      <c r="I561" s="14" t="s">
        <v>2565</v>
      </c>
      <c r="J561" s="14" t="s">
        <v>831</v>
      </c>
      <c r="K561" s="17" t="s">
        <v>2566</v>
      </c>
      <c r="L561" s="17" t="s">
        <v>2551</v>
      </c>
      <c r="M561" s="17" t="s">
        <v>2567</v>
      </c>
      <c r="N561" s="85" t="s">
        <v>1002</v>
      </c>
    </row>
    <row r="562" spans="1:14" ht="39.6">
      <c r="A562" s="14">
        <v>549</v>
      </c>
      <c r="B562" s="15">
        <v>43623</v>
      </c>
      <c r="C562" s="14" t="s">
        <v>9</v>
      </c>
      <c r="D562" s="62" t="s">
        <v>1002</v>
      </c>
      <c r="E562" s="61" t="s">
        <v>2568</v>
      </c>
      <c r="F562" s="79">
        <v>43637</v>
      </c>
      <c r="G562" s="16" t="s">
        <v>2569</v>
      </c>
      <c r="H562" s="14" t="s">
        <v>829</v>
      </c>
      <c r="I562" s="14" t="s">
        <v>1783</v>
      </c>
      <c r="J562" s="14" t="s">
        <v>865</v>
      </c>
      <c r="K562" s="17" t="s">
        <v>2570</v>
      </c>
      <c r="L562" s="17" t="s">
        <v>2526</v>
      </c>
      <c r="M562" s="17" t="s">
        <v>2571</v>
      </c>
      <c r="N562" s="85" t="s">
        <v>1002</v>
      </c>
    </row>
    <row r="563" spans="1:14" ht="26.4">
      <c r="A563" s="14">
        <v>550</v>
      </c>
      <c r="B563" s="15">
        <v>43623</v>
      </c>
      <c r="C563" s="14" t="s">
        <v>9</v>
      </c>
      <c r="D563" s="62" t="s">
        <v>1003</v>
      </c>
      <c r="E563" s="61" t="s">
        <v>2572</v>
      </c>
      <c r="F563" s="79">
        <v>43637</v>
      </c>
      <c r="G563" s="16" t="s">
        <v>2573</v>
      </c>
      <c r="H563" s="14" t="s">
        <v>1013</v>
      </c>
      <c r="I563" s="14" t="s">
        <v>852</v>
      </c>
      <c r="J563" s="14" t="s">
        <v>853</v>
      </c>
      <c r="K563" s="17" t="s">
        <v>2574</v>
      </c>
      <c r="L563" s="17" t="s">
        <v>2526</v>
      </c>
      <c r="M563" s="17" t="s">
        <v>2575</v>
      </c>
      <c r="N563" s="85" t="s">
        <v>1003</v>
      </c>
    </row>
    <row r="564" spans="1:14" ht="26.4">
      <c r="A564" s="14">
        <v>551</v>
      </c>
      <c r="B564" s="15">
        <v>43623</v>
      </c>
      <c r="C564" s="14" t="s">
        <v>9</v>
      </c>
      <c r="D564" s="62" t="s">
        <v>1002</v>
      </c>
      <c r="E564" s="61" t="s">
        <v>1172</v>
      </c>
      <c r="F564" s="79">
        <v>43637</v>
      </c>
      <c r="G564" s="16" t="s">
        <v>358</v>
      </c>
      <c r="H564" s="14" t="s">
        <v>829</v>
      </c>
      <c r="I564" s="14" t="s">
        <v>170</v>
      </c>
      <c r="J564" s="14" t="s">
        <v>121</v>
      </c>
      <c r="K564" s="17" t="s">
        <v>2576</v>
      </c>
      <c r="L564" s="17" t="s">
        <v>2415</v>
      </c>
      <c r="M564" s="17" t="s">
        <v>2577</v>
      </c>
      <c r="N564" s="85" t="s">
        <v>1002</v>
      </c>
    </row>
    <row r="565" spans="1:14" ht="39.6">
      <c r="A565" s="14">
        <v>552</v>
      </c>
      <c r="B565" s="15">
        <v>43623</v>
      </c>
      <c r="C565" s="14" t="s">
        <v>9</v>
      </c>
      <c r="D565" s="62" t="s">
        <v>5</v>
      </c>
      <c r="E565" s="61" t="s">
        <v>2578</v>
      </c>
      <c r="F565" s="79">
        <v>43637</v>
      </c>
      <c r="G565" s="16" t="s">
        <v>2579</v>
      </c>
      <c r="H565" s="14" t="s">
        <v>829</v>
      </c>
      <c r="I565" s="14" t="s">
        <v>2580</v>
      </c>
      <c r="J565" s="14" t="s">
        <v>907</v>
      </c>
      <c r="K565" s="17"/>
      <c r="L565" s="17"/>
      <c r="M565" s="17"/>
      <c r="N565" s="85" t="s">
        <v>5</v>
      </c>
    </row>
    <row r="566" spans="1:14" ht="39.6">
      <c r="A566" s="14">
        <v>553</v>
      </c>
      <c r="B566" s="15">
        <v>43626</v>
      </c>
      <c r="C566" s="14" t="s">
        <v>9</v>
      </c>
      <c r="D566" s="62" t="s">
        <v>1002</v>
      </c>
      <c r="E566" s="61" t="s">
        <v>2581</v>
      </c>
      <c r="F566" s="79">
        <v>43640</v>
      </c>
      <c r="G566" s="16" t="s">
        <v>2582</v>
      </c>
      <c r="H566" s="14" t="s">
        <v>829</v>
      </c>
      <c r="I566" s="14" t="s">
        <v>1430</v>
      </c>
      <c r="J566" s="14" t="s">
        <v>964</v>
      </c>
      <c r="K566" s="17"/>
      <c r="L566" s="17" t="s">
        <v>2520</v>
      </c>
      <c r="M566" s="17" t="s">
        <v>2583</v>
      </c>
      <c r="N566" s="85" t="s">
        <v>1002</v>
      </c>
    </row>
    <row r="567" spans="1:14" ht="39.6">
      <c r="A567" s="14">
        <v>554</v>
      </c>
      <c r="B567" s="15">
        <v>43626</v>
      </c>
      <c r="C567" s="14" t="s">
        <v>9</v>
      </c>
      <c r="D567" s="62" t="s">
        <v>1002</v>
      </c>
      <c r="E567" s="61" t="s">
        <v>2581</v>
      </c>
      <c r="F567" s="79">
        <v>43640</v>
      </c>
      <c r="G567" s="16" t="s">
        <v>2582</v>
      </c>
      <c r="H567" s="14" t="s">
        <v>829</v>
      </c>
      <c r="I567" s="14" t="s">
        <v>1430</v>
      </c>
      <c r="J567" s="14" t="s">
        <v>964</v>
      </c>
      <c r="K567" s="17"/>
      <c r="L567" s="17" t="s">
        <v>2520</v>
      </c>
      <c r="M567" s="17" t="s">
        <v>2583</v>
      </c>
      <c r="N567" s="85" t="s">
        <v>1002</v>
      </c>
    </row>
    <row r="568" spans="1:14" ht="39.6">
      <c r="A568" s="14">
        <v>555</v>
      </c>
      <c r="B568" s="15">
        <v>43626</v>
      </c>
      <c r="C568" s="14" t="s">
        <v>9</v>
      </c>
      <c r="D568" s="62" t="s">
        <v>10</v>
      </c>
      <c r="E568" s="61" t="s">
        <v>2584</v>
      </c>
      <c r="F568" s="79">
        <v>43640</v>
      </c>
      <c r="G568" s="16" t="s">
        <v>2585</v>
      </c>
      <c r="H568" s="14" t="s">
        <v>829</v>
      </c>
      <c r="I568" s="14" t="s">
        <v>479</v>
      </c>
      <c r="J568" s="14" t="s">
        <v>907</v>
      </c>
      <c r="K568" s="17" t="s">
        <v>2586</v>
      </c>
      <c r="L568" s="17" t="s">
        <v>2520</v>
      </c>
      <c r="M568" s="17" t="s">
        <v>2587</v>
      </c>
      <c r="N568" s="85" t="s">
        <v>10</v>
      </c>
    </row>
    <row r="569" spans="1:14">
      <c r="A569" s="14">
        <v>556</v>
      </c>
      <c r="B569" s="15">
        <v>43626</v>
      </c>
      <c r="C569" s="14" t="s">
        <v>9</v>
      </c>
      <c r="D569" s="62" t="s">
        <v>15</v>
      </c>
      <c r="E569" s="61" t="s">
        <v>2588</v>
      </c>
      <c r="F569" s="79">
        <v>43640</v>
      </c>
      <c r="G569" s="16" t="s">
        <v>2589</v>
      </c>
      <c r="H569" s="14" t="s">
        <v>1013</v>
      </c>
      <c r="I569" s="14" t="s">
        <v>2590</v>
      </c>
      <c r="J569" s="14" t="s">
        <v>933</v>
      </c>
      <c r="K569" s="17" t="s">
        <v>2591</v>
      </c>
      <c r="L569" s="17" t="s">
        <v>2592</v>
      </c>
      <c r="M569" s="17" t="s">
        <v>2593</v>
      </c>
      <c r="N569" s="85" t="s">
        <v>15</v>
      </c>
    </row>
    <row r="570" spans="1:14" ht="26.4">
      <c r="A570" s="14">
        <v>557</v>
      </c>
      <c r="B570" s="15">
        <v>43626</v>
      </c>
      <c r="C570" s="14" t="s">
        <v>9</v>
      </c>
      <c r="D570" s="62" t="s">
        <v>5</v>
      </c>
      <c r="E570" s="61" t="s">
        <v>2594</v>
      </c>
      <c r="F570" s="79">
        <v>43640</v>
      </c>
      <c r="G570" s="16" t="s">
        <v>2595</v>
      </c>
      <c r="H570" s="14" t="s">
        <v>829</v>
      </c>
      <c r="I570" s="14" t="s">
        <v>125</v>
      </c>
      <c r="J570" s="14" t="s">
        <v>121</v>
      </c>
      <c r="K570" s="17"/>
      <c r="L570" s="17"/>
      <c r="M570" s="17"/>
      <c r="N570" s="85" t="s">
        <v>5</v>
      </c>
    </row>
    <row r="571" spans="1:14" ht="39.6" hidden="1">
      <c r="A571" s="14">
        <v>558</v>
      </c>
      <c r="B571" s="15">
        <v>43627</v>
      </c>
      <c r="C571" s="14" t="s">
        <v>9</v>
      </c>
      <c r="D571" s="62" t="s">
        <v>1003</v>
      </c>
      <c r="E571" s="61" t="s">
        <v>2596</v>
      </c>
      <c r="F571" s="79">
        <v>43641</v>
      </c>
      <c r="G571" s="16" t="s">
        <v>2597</v>
      </c>
      <c r="H571" s="14" t="s">
        <v>1007</v>
      </c>
      <c r="I571" s="14" t="s">
        <v>2598</v>
      </c>
      <c r="J571" s="14" t="s">
        <v>1188</v>
      </c>
      <c r="K571" s="17"/>
      <c r="L571" s="17" t="s">
        <v>2551</v>
      </c>
      <c r="M571" s="17" t="s">
        <v>2599</v>
      </c>
      <c r="N571" s="85" t="s">
        <v>1003</v>
      </c>
    </row>
    <row r="572" spans="1:14" ht="26.4">
      <c r="A572" s="14">
        <v>559</v>
      </c>
      <c r="B572" s="15">
        <v>43627</v>
      </c>
      <c r="C572" s="14" t="s">
        <v>9</v>
      </c>
      <c r="D572" s="62" t="s">
        <v>5</v>
      </c>
      <c r="E572" s="61" t="s">
        <v>2600</v>
      </c>
      <c r="F572" s="79">
        <v>43641</v>
      </c>
      <c r="G572" s="16" t="s">
        <v>2601</v>
      </c>
      <c r="H572" s="14" t="s">
        <v>1012</v>
      </c>
      <c r="I572" s="14" t="s">
        <v>170</v>
      </c>
      <c r="J572" s="14" t="s">
        <v>121</v>
      </c>
      <c r="K572" s="17"/>
      <c r="L572" s="17"/>
      <c r="M572" s="17"/>
      <c r="N572" s="85" t="s">
        <v>5</v>
      </c>
    </row>
    <row r="573" spans="1:14" ht="39.6">
      <c r="A573" s="14">
        <v>560</v>
      </c>
      <c r="B573" s="15">
        <v>43627</v>
      </c>
      <c r="C573" s="14" t="s">
        <v>9</v>
      </c>
      <c r="D573" s="62" t="s">
        <v>10</v>
      </c>
      <c r="E573" s="61" t="s">
        <v>2602</v>
      </c>
      <c r="F573" s="79">
        <v>43641</v>
      </c>
      <c r="G573" s="16" t="s">
        <v>2603</v>
      </c>
      <c r="H573" s="14" t="s">
        <v>1013</v>
      </c>
      <c r="I573" s="14" t="s">
        <v>691</v>
      </c>
      <c r="J573" s="14" t="s">
        <v>865</v>
      </c>
      <c r="K573" s="17" t="s">
        <v>2604</v>
      </c>
      <c r="L573" s="17" t="s">
        <v>2520</v>
      </c>
      <c r="M573" s="17" t="s">
        <v>2605</v>
      </c>
      <c r="N573" s="54" t="s">
        <v>10</v>
      </c>
    </row>
    <row r="574" spans="1:14" ht="39.6">
      <c r="A574" s="14">
        <v>561</v>
      </c>
      <c r="B574" s="15">
        <v>43627</v>
      </c>
      <c r="C574" s="14" t="s">
        <v>9</v>
      </c>
      <c r="D574" s="62" t="s">
        <v>15</v>
      </c>
      <c r="E574" s="61" t="s">
        <v>270</v>
      </c>
      <c r="F574" s="79">
        <v>43641</v>
      </c>
      <c r="G574" s="16" t="s">
        <v>2606</v>
      </c>
      <c r="H574" s="14" t="s">
        <v>1013</v>
      </c>
      <c r="I574" s="14" t="s">
        <v>119</v>
      </c>
      <c r="J574" s="14" t="s">
        <v>865</v>
      </c>
      <c r="K574" s="17" t="s">
        <v>2607</v>
      </c>
      <c r="L574" s="17" t="s">
        <v>2592</v>
      </c>
      <c r="M574" s="17" t="s">
        <v>2608</v>
      </c>
      <c r="N574" s="85" t="s">
        <v>15</v>
      </c>
    </row>
    <row r="575" spans="1:14" ht="26.4" hidden="1">
      <c r="A575" s="14">
        <v>562</v>
      </c>
      <c r="B575" s="15">
        <v>43627</v>
      </c>
      <c r="C575" s="14" t="s">
        <v>9</v>
      </c>
      <c r="D575" s="62" t="s">
        <v>10</v>
      </c>
      <c r="E575" s="61" t="s">
        <v>2221</v>
      </c>
      <c r="F575" s="79">
        <v>43641</v>
      </c>
      <c r="G575" s="16" t="s">
        <v>2609</v>
      </c>
      <c r="H575" s="14" t="s">
        <v>1001</v>
      </c>
      <c r="I575" s="14" t="s">
        <v>2223</v>
      </c>
      <c r="J575" s="14" t="s">
        <v>1318</v>
      </c>
      <c r="K575" s="17"/>
      <c r="L575" s="17"/>
      <c r="M575" s="17"/>
      <c r="N575" s="85" t="s">
        <v>10</v>
      </c>
    </row>
    <row r="576" spans="1:14" ht="26.4">
      <c r="A576" s="14">
        <v>563</v>
      </c>
      <c r="B576" s="15">
        <v>43627</v>
      </c>
      <c r="C576" s="14" t="s">
        <v>9</v>
      </c>
      <c r="D576" s="62" t="s">
        <v>1003</v>
      </c>
      <c r="E576" s="61" t="s">
        <v>775</v>
      </c>
      <c r="F576" s="79">
        <v>43641</v>
      </c>
      <c r="G576" s="16" t="s">
        <v>2610</v>
      </c>
      <c r="H576" s="14" t="s">
        <v>1013</v>
      </c>
      <c r="I576" s="14" t="s">
        <v>2611</v>
      </c>
      <c r="J576" s="14" t="s">
        <v>865</v>
      </c>
      <c r="K576" s="17" t="s">
        <v>2612</v>
      </c>
      <c r="L576" s="17" t="s">
        <v>2526</v>
      </c>
      <c r="M576" s="17" t="s">
        <v>2613</v>
      </c>
      <c r="N576" s="54" t="s">
        <v>1003</v>
      </c>
    </row>
    <row r="577" spans="1:14" ht="26.4">
      <c r="A577" s="14">
        <v>564</v>
      </c>
      <c r="B577" s="15">
        <v>43627</v>
      </c>
      <c r="C577" s="14" t="s">
        <v>9</v>
      </c>
      <c r="D577" s="62" t="s">
        <v>5</v>
      </c>
      <c r="E577" s="61" t="s">
        <v>2614</v>
      </c>
      <c r="F577" s="79">
        <v>43641</v>
      </c>
      <c r="G577" s="16" t="s">
        <v>2615</v>
      </c>
      <c r="H577" s="14" t="s">
        <v>1013</v>
      </c>
      <c r="I577" s="14" t="s">
        <v>1317</v>
      </c>
      <c r="J577" s="14" t="s">
        <v>1318</v>
      </c>
      <c r="K577" s="17"/>
      <c r="L577" s="17"/>
      <c r="M577" s="17"/>
      <c r="N577" s="85" t="s">
        <v>5</v>
      </c>
    </row>
    <row r="578" spans="1:14" ht="26.4">
      <c r="A578" s="14">
        <v>565</v>
      </c>
      <c r="B578" s="15">
        <v>43627</v>
      </c>
      <c r="C578" s="14" t="s">
        <v>9</v>
      </c>
      <c r="D578" s="62" t="s">
        <v>1003</v>
      </c>
      <c r="E578" s="61" t="s">
        <v>2616</v>
      </c>
      <c r="F578" s="79">
        <v>43641</v>
      </c>
      <c r="G578" s="16" t="s">
        <v>2617</v>
      </c>
      <c r="H578" s="14" t="s">
        <v>1013</v>
      </c>
      <c r="I578" s="14" t="s">
        <v>2618</v>
      </c>
      <c r="J578" s="14" t="s">
        <v>1188</v>
      </c>
      <c r="K578" s="17" t="s">
        <v>2619</v>
      </c>
      <c r="L578" s="17" t="s">
        <v>2551</v>
      </c>
      <c r="M578" s="17" t="s">
        <v>2620</v>
      </c>
      <c r="N578" s="54" t="s">
        <v>1003</v>
      </c>
    </row>
    <row r="579" spans="1:14" ht="39.6">
      <c r="A579" s="14">
        <v>566</v>
      </c>
      <c r="B579" s="15">
        <v>43627</v>
      </c>
      <c r="C579" s="14" t="s">
        <v>9</v>
      </c>
      <c r="D579" s="62" t="s">
        <v>15</v>
      </c>
      <c r="E579" s="61" t="s">
        <v>2621</v>
      </c>
      <c r="F579" s="79">
        <v>43641</v>
      </c>
      <c r="G579" s="16" t="s">
        <v>2622</v>
      </c>
      <c r="H579" s="14" t="s">
        <v>1012</v>
      </c>
      <c r="I579" s="14" t="s">
        <v>2343</v>
      </c>
      <c r="J579" s="14" t="s">
        <v>1508</v>
      </c>
      <c r="K579" s="17" t="s">
        <v>2623</v>
      </c>
      <c r="L579" s="17" t="s">
        <v>2592</v>
      </c>
      <c r="M579" s="17" t="s">
        <v>2624</v>
      </c>
      <c r="N579" s="85" t="s">
        <v>15</v>
      </c>
    </row>
    <row r="580" spans="1:14" ht="26.4">
      <c r="A580" s="14">
        <v>567</v>
      </c>
      <c r="B580" s="15">
        <v>43627</v>
      </c>
      <c r="C580" s="14" t="s">
        <v>9</v>
      </c>
      <c r="D580" s="62" t="s">
        <v>5</v>
      </c>
      <c r="E580" s="61" t="s">
        <v>2625</v>
      </c>
      <c r="F580" s="79">
        <v>43641</v>
      </c>
      <c r="G580" s="16" t="s">
        <v>2626</v>
      </c>
      <c r="H580" s="14" t="s">
        <v>829</v>
      </c>
      <c r="I580" s="14" t="s">
        <v>125</v>
      </c>
      <c r="J580" s="14" t="s">
        <v>121</v>
      </c>
      <c r="K580" s="17"/>
      <c r="L580" s="17"/>
      <c r="M580" s="17"/>
      <c r="N580" s="85" t="s">
        <v>5</v>
      </c>
    </row>
    <row r="581" spans="1:14" ht="52.8">
      <c r="A581" s="14">
        <v>568</v>
      </c>
      <c r="B581" s="15">
        <v>43628</v>
      </c>
      <c r="C581" s="14" t="s">
        <v>9</v>
      </c>
      <c r="D581" s="62" t="s">
        <v>15</v>
      </c>
      <c r="E581" s="85" t="s">
        <v>2627</v>
      </c>
      <c r="F581" s="79">
        <v>43642</v>
      </c>
      <c r="G581" s="16" t="s">
        <v>1086</v>
      </c>
      <c r="H581" s="14" t="s">
        <v>1013</v>
      </c>
      <c r="I581" s="14" t="s">
        <v>119</v>
      </c>
      <c r="J581" s="14" t="s">
        <v>865</v>
      </c>
      <c r="K581" s="17" t="s">
        <v>2628</v>
      </c>
      <c r="L581" s="17" t="s">
        <v>2629</v>
      </c>
      <c r="M581" s="17" t="s">
        <v>2630</v>
      </c>
      <c r="N581" s="85" t="s">
        <v>15</v>
      </c>
    </row>
    <row r="582" spans="1:14" ht="39.6">
      <c r="A582" s="14">
        <v>569</v>
      </c>
      <c r="B582" s="15">
        <v>43628</v>
      </c>
      <c r="C582" s="14" t="s">
        <v>9</v>
      </c>
      <c r="D582" s="62" t="s">
        <v>1002</v>
      </c>
      <c r="E582" s="61" t="s">
        <v>2631</v>
      </c>
      <c r="F582" s="79">
        <v>43642</v>
      </c>
      <c r="G582" s="16" t="s">
        <v>2632</v>
      </c>
      <c r="H582" s="14" t="s">
        <v>1013</v>
      </c>
      <c r="I582" s="14" t="s">
        <v>121</v>
      </c>
      <c r="J582" s="14" t="s">
        <v>121</v>
      </c>
      <c r="K582" s="17" t="s">
        <v>2633</v>
      </c>
      <c r="L582" s="17" t="s">
        <v>2629</v>
      </c>
      <c r="M582" s="17" t="s">
        <v>2634</v>
      </c>
      <c r="N582" s="85" t="s">
        <v>1002</v>
      </c>
    </row>
    <row r="583" spans="1:14" ht="52.8">
      <c r="A583" s="14">
        <v>570</v>
      </c>
      <c r="B583" s="15">
        <v>43628</v>
      </c>
      <c r="C583" s="14" t="s">
        <v>9</v>
      </c>
      <c r="D583" s="62" t="s">
        <v>5</v>
      </c>
      <c r="E583" s="61" t="s">
        <v>2635</v>
      </c>
      <c r="F583" s="79">
        <v>43642</v>
      </c>
      <c r="G583" s="16" t="s">
        <v>2210</v>
      </c>
      <c r="H583" s="14" t="s">
        <v>1013</v>
      </c>
      <c r="I583" s="14" t="s">
        <v>1662</v>
      </c>
      <c r="J583" s="14" t="s">
        <v>964</v>
      </c>
      <c r="K583" s="17"/>
      <c r="L583" s="17"/>
      <c r="M583" s="17"/>
      <c r="N583" s="85" t="s">
        <v>5</v>
      </c>
    </row>
    <row r="584" spans="1:14" ht="26.4">
      <c r="A584" s="14">
        <v>571</v>
      </c>
      <c r="B584" s="15">
        <v>43628</v>
      </c>
      <c r="C584" s="14" t="s">
        <v>9</v>
      </c>
      <c r="D584" s="62" t="s">
        <v>10</v>
      </c>
      <c r="E584" s="61" t="s">
        <v>2636</v>
      </c>
      <c r="F584" s="79">
        <v>43642</v>
      </c>
      <c r="G584" s="16" t="s">
        <v>1293</v>
      </c>
      <c r="H584" s="14" t="s">
        <v>1013</v>
      </c>
      <c r="I584" s="14" t="s">
        <v>830</v>
      </c>
      <c r="J584" s="14" t="s">
        <v>831</v>
      </c>
      <c r="K584" s="17" t="s">
        <v>2637</v>
      </c>
      <c r="L584" s="17" t="s">
        <v>2551</v>
      </c>
      <c r="M584" s="17" t="s">
        <v>2638</v>
      </c>
      <c r="N584" s="85" t="s">
        <v>10</v>
      </c>
    </row>
    <row r="585" spans="1:14" ht="26.4" hidden="1">
      <c r="A585" s="14">
        <v>572</v>
      </c>
      <c r="B585" s="15">
        <v>43628</v>
      </c>
      <c r="C585" s="14" t="s">
        <v>9</v>
      </c>
      <c r="D585" s="62" t="s">
        <v>5</v>
      </c>
      <c r="E585" s="61" t="s">
        <v>1321</v>
      </c>
      <c r="F585" s="79">
        <v>43642</v>
      </c>
      <c r="G585" s="16" t="s">
        <v>2639</v>
      </c>
      <c r="H585" s="14" t="s">
        <v>1009</v>
      </c>
      <c r="I585" s="14" t="s">
        <v>249</v>
      </c>
      <c r="J585" s="14" t="s">
        <v>1202</v>
      </c>
      <c r="K585" s="17"/>
      <c r="L585" s="17"/>
      <c r="M585" s="17"/>
      <c r="N585" s="85" t="s">
        <v>5</v>
      </c>
    </row>
    <row r="586" spans="1:14" hidden="1">
      <c r="A586" s="14">
        <v>573</v>
      </c>
      <c r="B586" s="15">
        <v>43628</v>
      </c>
      <c r="C586" s="14" t="s">
        <v>9</v>
      </c>
      <c r="D586" s="62" t="s">
        <v>1003</v>
      </c>
      <c r="E586" s="61" t="s">
        <v>768</v>
      </c>
      <c r="F586" s="79">
        <v>43642</v>
      </c>
      <c r="G586" s="16" t="s">
        <v>2339</v>
      </c>
      <c r="H586" s="14" t="s">
        <v>1011</v>
      </c>
      <c r="I586" s="14" t="s">
        <v>2640</v>
      </c>
      <c r="J586" s="14" t="s">
        <v>121</v>
      </c>
      <c r="K586" s="17"/>
      <c r="L586" s="17" t="s">
        <v>2629</v>
      </c>
      <c r="M586" s="17" t="s">
        <v>2641</v>
      </c>
      <c r="N586" s="85" t="s">
        <v>1003</v>
      </c>
    </row>
    <row r="587" spans="1:14" ht="26.4" hidden="1">
      <c r="A587" s="14">
        <v>574</v>
      </c>
      <c r="B587" s="15">
        <v>43628</v>
      </c>
      <c r="C587" s="14" t="s">
        <v>9</v>
      </c>
      <c r="D587" s="66" t="s">
        <v>1003</v>
      </c>
      <c r="E587" s="61" t="s">
        <v>2642</v>
      </c>
      <c r="F587" s="79">
        <v>43642</v>
      </c>
      <c r="G587" s="16" t="s">
        <v>2643</v>
      </c>
      <c r="H587" s="14" t="s">
        <v>1007</v>
      </c>
      <c r="I587" s="14" t="s">
        <v>474</v>
      </c>
      <c r="J587" s="14" t="s">
        <v>841</v>
      </c>
      <c r="K587" s="17"/>
      <c r="L587" s="17" t="s">
        <v>2644</v>
      </c>
      <c r="M587" s="17" t="s">
        <v>2645</v>
      </c>
      <c r="N587" s="104" t="s">
        <v>1003</v>
      </c>
    </row>
    <row r="588" spans="1:14" ht="26.4">
      <c r="A588" s="14">
        <v>575</v>
      </c>
      <c r="B588" s="15">
        <v>43628</v>
      </c>
      <c r="C588" s="14" t="s">
        <v>9</v>
      </c>
      <c r="D588" s="62" t="s">
        <v>1002</v>
      </c>
      <c r="E588" s="61" t="s">
        <v>2151</v>
      </c>
      <c r="F588" s="79">
        <v>43642</v>
      </c>
      <c r="G588" s="16" t="s">
        <v>2152</v>
      </c>
      <c r="H588" s="14" t="s">
        <v>1013</v>
      </c>
      <c r="I588" s="14" t="s">
        <v>2153</v>
      </c>
      <c r="J588" s="14" t="s">
        <v>121</v>
      </c>
      <c r="K588" s="17" t="s">
        <v>2646</v>
      </c>
      <c r="L588" s="17" t="s">
        <v>2647</v>
      </c>
      <c r="M588" s="17" t="s">
        <v>2648</v>
      </c>
      <c r="N588" s="85" t="s">
        <v>1002</v>
      </c>
    </row>
    <row r="589" spans="1:14" ht="39.6">
      <c r="A589" s="14">
        <v>576</v>
      </c>
      <c r="B589" s="15">
        <v>43629</v>
      </c>
      <c r="C589" s="14" t="s">
        <v>9</v>
      </c>
      <c r="D589" s="62" t="s">
        <v>15</v>
      </c>
      <c r="E589" s="61" t="s">
        <v>265</v>
      </c>
      <c r="F589" s="79">
        <v>43643</v>
      </c>
      <c r="G589" s="16" t="s">
        <v>2649</v>
      </c>
      <c r="H589" s="14" t="s">
        <v>1013</v>
      </c>
      <c r="I589" s="14" t="s">
        <v>1115</v>
      </c>
      <c r="J589" s="14" t="s">
        <v>1097</v>
      </c>
      <c r="K589" s="17" t="s">
        <v>2650</v>
      </c>
      <c r="L589" s="17" t="s">
        <v>2651</v>
      </c>
      <c r="M589" s="17" t="s">
        <v>2652</v>
      </c>
      <c r="N589" s="85" t="s">
        <v>15</v>
      </c>
    </row>
    <row r="590" spans="1:14" ht="30.75" customHeight="1">
      <c r="A590" s="14">
        <v>577</v>
      </c>
      <c r="B590" s="15">
        <v>43629</v>
      </c>
      <c r="C590" s="14" t="s">
        <v>9</v>
      </c>
      <c r="D590" s="62" t="s">
        <v>10</v>
      </c>
      <c r="E590" s="61" t="s">
        <v>1122</v>
      </c>
      <c r="F590" s="79">
        <v>43643</v>
      </c>
      <c r="G590" s="16" t="s">
        <v>2653</v>
      </c>
      <c r="H590" s="14" t="s">
        <v>1013</v>
      </c>
      <c r="I590" s="14" t="s">
        <v>121</v>
      </c>
      <c r="J590" s="14" t="s">
        <v>121</v>
      </c>
      <c r="K590" s="17" t="s">
        <v>2654</v>
      </c>
      <c r="L590" s="17" t="s">
        <v>2629</v>
      </c>
      <c r="M590" s="17" t="s">
        <v>2655</v>
      </c>
      <c r="N590" s="85" t="s">
        <v>10</v>
      </c>
    </row>
    <row r="591" spans="1:14" ht="26.4">
      <c r="A591" s="14">
        <v>578</v>
      </c>
      <c r="B591" s="15">
        <v>43629</v>
      </c>
      <c r="C591" s="14" t="s">
        <v>9</v>
      </c>
      <c r="D591" s="62" t="s">
        <v>1003</v>
      </c>
      <c r="E591" s="61" t="s">
        <v>1663</v>
      </c>
      <c r="F591" s="79">
        <v>43643</v>
      </c>
      <c r="G591" s="16" t="s">
        <v>529</v>
      </c>
      <c r="H591" s="14" t="s">
        <v>1013</v>
      </c>
      <c r="I591" s="14" t="s">
        <v>2656</v>
      </c>
      <c r="J591" s="14" t="s">
        <v>865</v>
      </c>
      <c r="K591" s="17" t="s">
        <v>2657</v>
      </c>
      <c r="L591" s="17" t="s">
        <v>2537</v>
      </c>
      <c r="M591" s="17" t="s">
        <v>2658</v>
      </c>
      <c r="N591" s="85" t="s">
        <v>1003</v>
      </c>
    </row>
    <row r="592" spans="1:14" ht="46.5" hidden="1" customHeight="1">
      <c r="A592" s="14">
        <v>579</v>
      </c>
      <c r="B592" s="15">
        <v>43629</v>
      </c>
      <c r="C592" s="14" t="s">
        <v>9</v>
      </c>
      <c r="D592" s="62" t="s">
        <v>10</v>
      </c>
      <c r="E592" s="61" t="s">
        <v>1586</v>
      </c>
      <c r="F592" s="79">
        <v>43643</v>
      </c>
      <c r="G592" s="16" t="s">
        <v>2659</v>
      </c>
      <c r="H592" s="14" t="s">
        <v>1007</v>
      </c>
      <c r="I592" s="14" t="s">
        <v>1607</v>
      </c>
      <c r="J592" s="14" t="s">
        <v>1608</v>
      </c>
      <c r="K592" s="17"/>
      <c r="L592" s="17" t="s">
        <v>2520</v>
      </c>
      <c r="M592" s="17" t="s">
        <v>2660</v>
      </c>
      <c r="N592" s="85" t="s">
        <v>10</v>
      </c>
    </row>
    <row r="593" spans="1:14" ht="39.6">
      <c r="A593" s="14">
        <v>580</v>
      </c>
      <c r="B593" s="15">
        <v>43630</v>
      </c>
      <c r="C593" s="14" t="s">
        <v>4</v>
      </c>
      <c r="D593" s="94" t="s">
        <v>1002</v>
      </c>
      <c r="E593" s="61" t="s">
        <v>2661</v>
      </c>
      <c r="F593" s="79">
        <v>43644</v>
      </c>
      <c r="G593" s="16" t="s">
        <v>2662</v>
      </c>
      <c r="H593" s="14" t="s">
        <v>1013</v>
      </c>
      <c r="I593" s="14" t="s">
        <v>1720</v>
      </c>
      <c r="J593" s="14" t="s">
        <v>903</v>
      </c>
      <c r="K593" s="17" t="s">
        <v>2663</v>
      </c>
      <c r="L593" s="17" t="s">
        <v>2664</v>
      </c>
      <c r="M593" s="17" t="s">
        <v>2665</v>
      </c>
      <c r="N593" s="61" t="s">
        <v>1002</v>
      </c>
    </row>
    <row r="594" spans="1:14" ht="26.4">
      <c r="A594" s="14">
        <v>581</v>
      </c>
      <c r="B594" s="15">
        <v>43630</v>
      </c>
      <c r="C594" s="14" t="s">
        <v>4</v>
      </c>
      <c r="D594" s="94" t="s">
        <v>1002</v>
      </c>
      <c r="E594" s="61" t="s">
        <v>2666</v>
      </c>
      <c r="F594" s="79">
        <v>43644</v>
      </c>
      <c r="G594" s="16" t="s">
        <v>2667</v>
      </c>
      <c r="H594" s="14" t="s">
        <v>1013</v>
      </c>
      <c r="I594" s="14" t="s">
        <v>1714</v>
      </c>
      <c r="J594" s="14" t="s">
        <v>853</v>
      </c>
      <c r="K594" s="17" t="s">
        <v>2668</v>
      </c>
      <c r="L594" s="17" t="s">
        <v>2664</v>
      </c>
      <c r="M594" s="17" t="s">
        <v>2669</v>
      </c>
      <c r="N594" s="61" t="s">
        <v>1002</v>
      </c>
    </row>
    <row r="595" spans="1:14" ht="39.6">
      <c r="A595" s="14">
        <v>582</v>
      </c>
      <c r="B595" s="15">
        <v>43630</v>
      </c>
      <c r="C595" s="14" t="s">
        <v>4</v>
      </c>
      <c r="D595" s="94" t="s">
        <v>1002</v>
      </c>
      <c r="E595" s="61" t="s">
        <v>2670</v>
      </c>
      <c r="F595" s="79">
        <v>43644</v>
      </c>
      <c r="G595" s="16" t="s">
        <v>2632</v>
      </c>
      <c r="H595" s="14" t="s">
        <v>1013</v>
      </c>
      <c r="I595" s="14" t="s">
        <v>121</v>
      </c>
      <c r="J595" s="14" t="s">
        <v>121</v>
      </c>
      <c r="K595" s="17" t="s">
        <v>2633</v>
      </c>
      <c r="L595" s="17" t="s">
        <v>2629</v>
      </c>
      <c r="M595" s="17" t="s">
        <v>2634</v>
      </c>
      <c r="N595" s="61" t="s">
        <v>1002</v>
      </c>
    </row>
    <row r="596" spans="1:14" ht="39.6">
      <c r="A596" s="14">
        <v>583</v>
      </c>
      <c r="B596" s="15">
        <v>43630</v>
      </c>
      <c r="C596" s="14" t="s">
        <v>4</v>
      </c>
      <c r="D596" s="94" t="s">
        <v>1002</v>
      </c>
      <c r="E596" s="61" t="s">
        <v>2671</v>
      </c>
      <c r="F596" s="79">
        <v>43644</v>
      </c>
      <c r="G596" s="16" t="s">
        <v>2662</v>
      </c>
      <c r="H596" s="14" t="s">
        <v>1013</v>
      </c>
      <c r="I596" s="14" t="s">
        <v>1720</v>
      </c>
      <c r="J596" s="14" t="s">
        <v>903</v>
      </c>
      <c r="K596" s="17" t="s">
        <v>2663</v>
      </c>
      <c r="L596" s="17" t="s">
        <v>2664</v>
      </c>
      <c r="M596" s="17" t="s">
        <v>2665</v>
      </c>
      <c r="N596" s="61" t="s">
        <v>1002</v>
      </c>
    </row>
    <row r="597" spans="1:14" ht="26.4" hidden="1">
      <c r="A597" s="14">
        <v>584</v>
      </c>
      <c r="B597" s="15">
        <v>43630</v>
      </c>
      <c r="C597" s="14" t="s">
        <v>4</v>
      </c>
      <c r="D597" s="62" t="s">
        <v>15</v>
      </c>
      <c r="E597" s="61" t="s">
        <v>2672</v>
      </c>
      <c r="F597" s="79">
        <v>43644</v>
      </c>
      <c r="G597" s="16" t="s">
        <v>2673</v>
      </c>
      <c r="H597" s="14" t="s">
        <v>1007</v>
      </c>
      <c r="I597" s="14" t="s">
        <v>2674</v>
      </c>
      <c r="J597" s="14" t="s">
        <v>1188</v>
      </c>
      <c r="K597" s="17" t="s">
        <v>1469</v>
      </c>
      <c r="L597" s="27" t="s">
        <v>2526</v>
      </c>
      <c r="M597" s="17" t="s">
        <v>2675</v>
      </c>
      <c r="N597" s="85" t="s">
        <v>15</v>
      </c>
    </row>
    <row r="598" spans="1:14" ht="39.6">
      <c r="A598" s="14">
        <v>585</v>
      </c>
      <c r="B598" s="15">
        <v>43630</v>
      </c>
      <c r="C598" s="14" t="s">
        <v>4</v>
      </c>
      <c r="D598" s="62" t="s">
        <v>1003</v>
      </c>
      <c r="E598" s="61" t="s">
        <v>261</v>
      </c>
      <c r="F598" s="79">
        <v>43644</v>
      </c>
      <c r="G598" s="16" t="s">
        <v>2676</v>
      </c>
      <c r="H598" s="14" t="s">
        <v>829</v>
      </c>
      <c r="I598" s="14" t="s">
        <v>2349</v>
      </c>
      <c r="J598" s="14" t="s">
        <v>2350</v>
      </c>
      <c r="K598" s="17" t="s">
        <v>2677</v>
      </c>
      <c r="L598" s="17" t="s">
        <v>2551</v>
      </c>
      <c r="M598" s="17" t="s">
        <v>2678</v>
      </c>
      <c r="N598" s="85" t="s">
        <v>1003</v>
      </c>
    </row>
    <row r="599" spans="1:14" ht="52.8">
      <c r="A599" s="14">
        <v>586</v>
      </c>
      <c r="B599" s="15">
        <v>43630</v>
      </c>
      <c r="C599" s="14" t="s">
        <v>4</v>
      </c>
      <c r="D599" s="62" t="s">
        <v>10</v>
      </c>
      <c r="E599" s="61" t="s">
        <v>254</v>
      </c>
      <c r="F599" s="79">
        <v>43644</v>
      </c>
      <c r="G599" s="16" t="s">
        <v>2679</v>
      </c>
      <c r="H599" s="14" t="s">
        <v>829</v>
      </c>
      <c r="I599" s="14" t="s">
        <v>502</v>
      </c>
      <c r="J599" s="14" t="s">
        <v>1097</v>
      </c>
      <c r="K599" s="17" t="s">
        <v>2680</v>
      </c>
      <c r="L599" s="17" t="s">
        <v>2629</v>
      </c>
      <c r="M599" s="17" t="s">
        <v>2681</v>
      </c>
      <c r="N599" s="85" t="s">
        <v>10</v>
      </c>
    </row>
    <row r="600" spans="1:14" ht="26.4">
      <c r="A600" s="14">
        <v>587</v>
      </c>
      <c r="B600" s="15">
        <v>43633</v>
      </c>
      <c r="C600" s="14" t="s">
        <v>9</v>
      </c>
      <c r="D600" s="62" t="s">
        <v>1002</v>
      </c>
      <c r="E600" s="85" t="s">
        <v>394</v>
      </c>
      <c r="F600" s="79">
        <v>43647</v>
      </c>
      <c r="G600" s="16" t="s">
        <v>2682</v>
      </c>
      <c r="H600" s="14" t="s">
        <v>1013</v>
      </c>
      <c r="I600" s="14" t="s">
        <v>249</v>
      </c>
      <c r="J600" s="14" t="s">
        <v>1202</v>
      </c>
      <c r="K600" s="17" t="s">
        <v>2683</v>
      </c>
      <c r="L600" s="17" t="s">
        <v>2629</v>
      </c>
      <c r="M600" s="17" t="s">
        <v>2684</v>
      </c>
      <c r="N600" s="85" t="s">
        <v>1002</v>
      </c>
    </row>
    <row r="601" spans="1:14" ht="39.6">
      <c r="A601" s="14">
        <v>588</v>
      </c>
      <c r="B601" s="15">
        <v>43633</v>
      </c>
      <c r="C601" s="14" t="s">
        <v>9</v>
      </c>
      <c r="D601" s="62" t="s">
        <v>10</v>
      </c>
      <c r="E601" s="61" t="s">
        <v>2685</v>
      </c>
      <c r="F601" s="79">
        <v>43647</v>
      </c>
      <c r="G601" s="16" t="s">
        <v>2686</v>
      </c>
      <c r="H601" s="14" t="s">
        <v>1013</v>
      </c>
      <c r="I601" s="14" t="s">
        <v>2423</v>
      </c>
      <c r="J601" s="14" t="s">
        <v>1188</v>
      </c>
      <c r="K601" s="17" t="s">
        <v>2687</v>
      </c>
      <c r="L601" s="17" t="s">
        <v>2688</v>
      </c>
      <c r="M601" s="17" t="s">
        <v>2689</v>
      </c>
      <c r="N601" s="85" t="s">
        <v>10</v>
      </c>
    </row>
    <row r="602" spans="1:14" ht="39.6">
      <c r="A602" s="14">
        <v>589</v>
      </c>
      <c r="B602" s="15">
        <v>43633</v>
      </c>
      <c r="C602" s="14" t="s">
        <v>9</v>
      </c>
      <c r="D602" s="62" t="s">
        <v>1002</v>
      </c>
      <c r="E602" s="61" t="s">
        <v>2690</v>
      </c>
      <c r="F602" s="79">
        <v>43647</v>
      </c>
      <c r="G602" s="16" t="s">
        <v>2691</v>
      </c>
      <c r="H602" s="14" t="s">
        <v>1013</v>
      </c>
      <c r="I602" s="14" t="s">
        <v>2692</v>
      </c>
      <c r="J602" s="14" t="s">
        <v>2693</v>
      </c>
      <c r="K602" s="17" t="s">
        <v>2694</v>
      </c>
      <c r="L602" s="17" t="s">
        <v>2695</v>
      </c>
      <c r="M602" s="17" t="s">
        <v>2696</v>
      </c>
      <c r="N602" s="85" t="s">
        <v>1002</v>
      </c>
    </row>
    <row r="603" spans="1:14" ht="39.6">
      <c r="A603" s="14">
        <v>590</v>
      </c>
      <c r="B603" s="15">
        <v>43633</v>
      </c>
      <c r="C603" s="14" t="s">
        <v>9</v>
      </c>
      <c r="D603" s="62" t="s">
        <v>1002</v>
      </c>
      <c r="E603" s="61" t="s">
        <v>2690</v>
      </c>
      <c r="F603" s="79">
        <v>43647</v>
      </c>
      <c r="G603" s="16" t="s">
        <v>529</v>
      </c>
      <c r="H603" s="14" t="s">
        <v>1013</v>
      </c>
      <c r="I603" s="14" t="s">
        <v>2692</v>
      </c>
      <c r="J603" s="14" t="s">
        <v>2693</v>
      </c>
      <c r="K603" s="17" t="s">
        <v>2694</v>
      </c>
      <c r="L603" s="17" t="s">
        <v>2695</v>
      </c>
      <c r="M603" s="17" t="s">
        <v>2696</v>
      </c>
      <c r="N603" s="85" t="s">
        <v>1002</v>
      </c>
    </row>
    <row r="604" spans="1:14" ht="39.6">
      <c r="A604" s="14">
        <v>591</v>
      </c>
      <c r="B604" s="15">
        <v>43633</v>
      </c>
      <c r="C604" s="14" t="s">
        <v>9</v>
      </c>
      <c r="D604" s="62" t="s">
        <v>1002</v>
      </c>
      <c r="E604" s="61" t="s">
        <v>2690</v>
      </c>
      <c r="F604" s="79">
        <v>43647</v>
      </c>
      <c r="G604" s="16" t="s">
        <v>2697</v>
      </c>
      <c r="H604" s="14" t="s">
        <v>1013</v>
      </c>
      <c r="I604" s="14" t="s">
        <v>2692</v>
      </c>
      <c r="J604" s="14" t="s">
        <v>2693</v>
      </c>
      <c r="K604" s="17" t="s">
        <v>2694</v>
      </c>
      <c r="L604" s="17" t="s">
        <v>2695</v>
      </c>
      <c r="M604" s="17" t="s">
        <v>2696</v>
      </c>
      <c r="N604" s="85" t="s">
        <v>1002</v>
      </c>
    </row>
    <row r="605" spans="1:14" ht="39.6" hidden="1">
      <c r="A605" s="14">
        <v>592</v>
      </c>
      <c r="B605" s="15">
        <v>43633</v>
      </c>
      <c r="C605" s="14" t="s">
        <v>9</v>
      </c>
      <c r="D605" s="62" t="s">
        <v>1002</v>
      </c>
      <c r="E605" s="61" t="s">
        <v>2357</v>
      </c>
      <c r="F605" s="79">
        <v>43647</v>
      </c>
      <c r="G605" s="21" t="s">
        <v>2358</v>
      </c>
      <c r="H605" s="14" t="s">
        <v>1007</v>
      </c>
      <c r="I605" s="14" t="s">
        <v>121</v>
      </c>
      <c r="J605" s="14" t="s">
        <v>121</v>
      </c>
      <c r="K605" s="17"/>
      <c r="L605" s="17" t="s">
        <v>2520</v>
      </c>
      <c r="M605" s="17" t="s">
        <v>2698</v>
      </c>
      <c r="N605" s="85" t="s">
        <v>1002</v>
      </c>
    </row>
    <row r="606" spans="1:14" ht="26.4">
      <c r="A606" s="14">
        <v>593</v>
      </c>
      <c r="B606" s="15">
        <v>43633</v>
      </c>
      <c r="C606" s="14" t="s">
        <v>9</v>
      </c>
      <c r="D606" s="62" t="s">
        <v>5</v>
      </c>
      <c r="E606" s="61" t="s">
        <v>1970</v>
      </c>
      <c r="F606" s="79">
        <v>43647</v>
      </c>
      <c r="G606" s="16" t="s">
        <v>2699</v>
      </c>
      <c r="H606" s="14" t="s">
        <v>1013</v>
      </c>
      <c r="I606" s="14" t="s">
        <v>1946</v>
      </c>
      <c r="J606" s="14" t="s">
        <v>1188</v>
      </c>
      <c r="K606" s="17"/>
      <c r="L606" s="17"/>
      <c r="M606" s="17"/>
      <c r="N606" s="85" t="s">
        <v>15</v>
      </c>
    </row>
    <row r="607" spans="1:14" ht="26.4">
      <c r="A607" s="14">
        <v>594</v>
      </c>
      <c r="B607" s="15">
        <v>43633</v>
      </c>
      <c r="C607" s="14" t="s">
        <v>9</v>
      </c>
      <c r="D607" s="62" t="s">
        <v>1003</v>
      </c>
      <c r="E607" s="61" t="s">
        <v>2581</v>
      </c>
      <c r="F607" s="79">
        <v>43647</v>
      </c>
      <c r="G607" s="16" t="s">
        <v>2582</v>
      </c>
      <c r="H607" s="14" t="s">
        <v>1013</v>
      </c>
      <c r="I607" s="14" t="s">
        <v>1384</v>
      </c>
      <c r="J607" s="14" t="s">
        <v>964</v>
      </c>
      <c r="K607" s="17" t="s">
        <v>2613</v>
      </c>
      <c r="L607" s="17" t="s">
        <v>2700</v>
      </c>
      <c r="M607" s="17" t="s">
        <v>2701</v>
      </c>
      <c r="N607" s="85" t="s">
        <v>1003</v>
      </c>
    </row>
    <row r="608" spans="1:14" ht="39.6">
      <c r="A608" s="14">
        <v>595</v>
      </c>
      <c r="B608" s="15">
        <v>43633</v>
      </c>
      <c r="C608" s="14" t="s">
        <v>9</v>
      </c>
      <c r="D608" s="62" t="s">
        <v>1002</v>
      </c>
      <c r="E608" s="61" t="s">
        <v>2702</v>
      </c>
      <c r="F608" s="79">
        <v>43647</v>
      </c>
      <c r="G608" s="16" t="s">
        <v>2691</v>
      </c>
      <c r="H608" s="14" t="s">
        <v>1013</v>
      </c>
      <c r="I608" s="14" t="s">
        <v>2692</v>
      </c>
      <c r="J608" s="14" t="s">
        <v>2693</v>
      </c>
      <c r="K608" s="17" t="s">
        <v>2694</v>
      </c>
      <c r="L608" s="17" t="s">
        <v>2695</v>
      </c>
      <c r="M608" s="17" t="s">
        <v>2696</v>
      </c>
      <c r="N608" s="85" t="s">
        <v>1002</v>
      </c>
    </row>
    <row r="609" spans="1:14" ht="39.6">
      <c r="A609" s="14">
        <v>596</v>
      </c>
      <c r="B609" s="15">
        <v>43633</v>
      </c>
      <c r="C609" s="14" t="s">
        <v>9</v>
      </c>
      <c r="D609" s="62" t="s">
        <v>1002</v>
      </c>
      <c r="E609" s="61" t="s">
        <v>2702</v>
      </c>
      <c r="F609" s="79">
        <v>43647</v>
      </c>
      <c r="G609" s="16" t="s">
        <v>529</v>
      </c>
      <c r="H609" s="14" t="s">
        <v>1013</v>
      </c>
      <c r="I609" s="14" t="s">
        <v>2692</v>
      </c>
      <c r="J609" s="14" t="s">
        <v>2693</v>
      </c>
      <c r="K609" s="17" t="s">
        <v>2694</v>
      </c>
      <c r="L609" s="17" t="s">
        <v>2695</v>
      </c>
      <c r="M609" s="17" t="s">
        <v>2696</v>
      </c>
      <c r="N609" s="85" t="s">
        <v>1002</v>
      </c>
    </row>
    <row r="610" spans="1:14" ht="39.6">
      <c r="A610" s="14">
        <v>597</v>
      </c>
      <c r="B610" s="15">
        <v>43633</v>
      </c>
      <c r="C610" s="14" t="s">
        <v>9</v>
      </c>
      <c r="D610" s="62" t="s">
        <v>1002</v>
      </c>
      <c r="E610" s="61" t="s">
        <v>2702</v>
      </c>
      <c r="F610" s="79">
        <v>43647</v>
      </c>
      <c r="G610" s="16" t="s">
        <v>2697</v>
      </c>
      <c r="H610" s="14" t="s">
        <v>1013</v>
      </c>
      <c r="I610" s="14" t="s">
        <v>2692</v>
      </c>
      <c r="J610" s="14" t="s">
        <v>2693</v>
      </c>
      <c r="K610" s="17" t="s">
        <v>2694</v>
      </c>
      <c r="L610" s="17" t="s">
        <v>2695</v>
      </c>
      <c r="M610" s="17" t="s">
        <v>2696</v>
      </c>
      <c r="N610" s="85" t="s">
        <v>1002</v>
      </c>
    </row>
    <row r="611" spans="1:14" ht="26.4" hidden="1">
      <c r="A611" s="14">
        <v>598</v>
      </c>
      <c r="B611" s="15">
        <v>43633</v>
      </c>
      <c r="C611" s="14" t="s">
        <v>9</v>
      </c>
      <c r="D611" s="62" t="s">
        <v>5</v>
      </c>
      <c r="E611" s="61" t="s">
        <v>2703</v>
      </c>
      <c r="F611" s="79">
        <v>43647</v>
      </c>
      <c r="G611" s="16" t="s">
        <v>2704</v>
      </c>
      <c r="H611" s="14" t="s">
        <v>1011</v>
      </c>
      <c r="I611" s="14" t="s">
        <v>2705</v>
      </c>
      <c r="J611" s="14" t="s">
        <v>432</v>
      </c>
      <c r="K611" s="17"/>
      <c r="L611" s="17"/>
      <c r="M611" s="17"/>
      <c r="N611" s="85" t="s">
        <v>5</v>
      </c>
    </row>
    <row r="612" spans="1:14" ht="26.4">
      <c r="A612" s="14">
        <v>599</v>
      </c>
      <c r="B612" s="15">
        <v>43634</v>
      </c>
      <c r="C612" s="14" t="s">
        <v>9</v>
      </c>
      <c r="D612" s="62" t="s">
        <v>10</v>
      </c>
      <c r="E612" s="61" t="s">
        <v>719</v>
      </c>
      <c r="F612" s="79">
        <v>43648</v>
      </c>
      <c r="G612" s="16" t="s">
        <v>2278</v>
      </c>
      <c r="H612" s="14" t="s">
        <v>1013</v>
      </c>
      <c r="I612" s="14" t="s">
        <v>125</v>
      </c>
      <c r="J612" s="14" t="s">
        <v>121</v>
      </c>
      <c r="K612" s="17" t="s">
        <v>2706</v>
      </c>
      <c r="L612" s="17" t="s">
        <v>2688</v>
      </c>
      <c r="M612" s="17" t="s">
        <v>2706</v>
      </c>
      <c r="N612" s="85" t="s">
        <v>10</v>
      </c>
    </row>
    <row r="613" spans="1:14" ht="39.6" hidden="1">
      <c r="A613" s="14">
        <v>600</v>
      </c>
      <c r="B613" s="15">
        <v>43634</v>
      </c>
      <c r="C613" s="14" t="s">
        <v>9</v>
      </c>
      <c r="D613" s="62" t="s">
        <v>1002</v>
      </c>
      <c r="E613" s="61" t="s">
        <v>2707</v>
      </c>
      <c r="F613" s="79">
        <v>43648</v>
      </c>
      <c r="G613" s="16" t="s">
        <v>2708</v>
      </c>
      <c r="H613" s="14" t="s">
        <v>1011</v>
      </c>
      <c r="I613" s="14" t="s">
        <v>1438</v>
      </c>
      <c r="J613" s="14" t="s">
        <v>964</v>
      </c>
      <c r="K613" s="17"/>
      <c r="L613" s="17"/>
      <c r="M613" s="17"/>
      <c r="N613" s="85" t="s">
        <v>1002</v>
      </c>
    </row>
    <row r="614" spans="1:14" ht="52.8">
      <c r="A614" s="14">
        <v>601</v>
      </c>
      <c r="B614" s="15">
        <v>43634</v>
      </c>
      <c r="C614" s="14" t="s">
        <v>9</v>
      </c>
      <c r="D614" s="62" t="s">
        <v>10</v>
      </c>
      <c r="E614" s="61" t="s">
        <v>2709</v>
      </c>
      <c r="F614" s="79">
        <v>43648</v>
      </c>
      <c r="G614" s="16" t="s">
        <v>2679</v>
      </c>
      <c r="H614" s="14" t="s">
        <v>829</v>
      </c>
      <c r="I614" s="14" t="s">
        <v>502</v>
      </c>
      <c r="J614" s="14" t="s">
        <v>1097</v>
      </c>
      <c r="K614" s="17" t="s">
        <v>2680</v>
      </c>
      <c r="L614" s="17" t="s">
        <v>2629</v>
      </c>
      <c r="M614" s="17" t="s">
        <v>2681</v>
      </c>
      <c r="N614" s="85" t="s">
        <v>10</v>
      </c>
    </row>
    <row r="615" spans="1:14" ht="26.4">
      <c r="A615" s="14">
        <v>602</v>
      </c>
      <c r="B615" s="15">
        <v>43634</v>
      </c>
      <c r="C615" s="14" t="s">
        <v>9</v>
      </c>
      <c r="D615" s="62" t="s">
        <v>10</v>
      </c>
      <c r="E615" s="61" t="s">
        <v>2086</v>
      </c>
      <c r="F615" s="79">
        <v>43648</v>
      </c>
      <c r="G615" s="16" t="s">
        <v>2087</v>
      </c>
      <c r="H615" s="14" t="s">
        <v>1013</v>
      </c>
      <c r="I615" s="14" t="s">
        <v>2088</v>
      </c>
      <c r="J615" s="14" t="s">
        <v>831</v>
      </c>
      <c r="K615" s="17" t="s">
        <v>2710</v>
      </c>
      <c r="L615" s="17" t="s">
        <v>2688</v>
      </c>
      <c r="M615" s="17" t="s">
        <v>2711</v>
      </c>
      <c r="N615" s="85" t="s">
        <v>10</v>
      </c>
    </row>
    <row r="616" spans="1:14" ht="26.4">
      <c r="A616" s="14">
        <v>603</v>
      </c>
      <c r="B616" s="15">
        <v>43634</v>
      </c>
      <c r="C616" s="14" t="s">
        <v>9</v>
      </c>
      <c r="D616" s="62" t="s">
        <v>1002</v>
      </c>
      <c r="E616" s="61" t="s">
        <v>2712</v>
      </c>
      <c r="F616" s="79">
        <v>43648</v>
      </c>
      <c r="G616" s="16" t="s">
        <v>2713</v>
      </c>
      <c r="H616" s="14" t="s">
        <v>829</v>
      </c>
      <c r="I616" s="14" t="s">
        <v>2714</v>
      </c>
      <c r="J616" s="14" t="s">
        <v>1335</v>
      </c>
      <c r="K616" s="17" t="s">
        <v>2715</v>
      </c>
      <c r="L616" s="17" t="s">
        <v>2716</v>
      </c>
      <c r="M616" s="17" t="s">
        <v>2717</v>
      </c>
      <c r="N616" s="85" t="s">
        <v>1002</v>
      </c>
    </row>
    <row r="617" spans="1:14" ht="39.6">
      <c r="A617" s="14">
        <v>604</v>
      </c>
      <c r="B617" s="15">
        <v>43634</v>
      </c>
      <c r="C617" s="14" t="s">
        <v>9</v>
      </c>
      <c r="D617" s="62" t="s">
        <v>1002</v>
      </c>
      <c r="E617" s="61" t="s">
        <v>2718</v>
      </c>
      <c r="F617" s="79">
        <v>43648</v>
      </c>
      <c r="G617" s="16" t="s">
        <v>2719</v>
      </c>
      <c r="H617" s="14" t="s">
        <v>829</v>
      </c>
      <c r="I617" s="14" t="s">
        <v>2720</v>
      </c>
      <c r="J617" s="14" t="s">
        <v>865</v>
      </c>
      <c r="K617" s="17" t="s">
        <v>2721</v>
      </c>
      <c r="L617" s="17" t="s">
        <v>2716</v>
      </c>
      <c r="M617" s="17" t="s">
        <v>2722</v>
      </c>
      <c r="N617" s="85" t="s">
        <v>1002</v>
      </c>
    </row>
    <row r="618" spans="1:14" ht="39.6" hidden="1">
      <c r="A618" s="14">
        <v>605</v>
      </c>
      <c r="B618" s="15">
        <v>43634</v>
      </c>
      <c r="C618" s="14" t="s">
        <v>9</v>
      </c>
      <c r="D618" s="62" t="s">
        <v>1003</v>
      </c>
      <c r="E618" s="61" t="s">
        <v>2511</v>
      </c>
      <c r="F618" s="79">
        <v>43648</v>
      </c>
      <c r="G618" s="16" t="s">
        <v>2512</v>
      </c>
      <c r="H618" s="14" t="s">
        <v>1007</v>
      </c>
      <c r="I618" s="14" t="s">
        <v>495</v>
      </c>
      <c r="J618" s="14" t="s">
        <v>865</v>
      </c>
      <c r="K618" s="17"/>
      <c r="L618" s="17" t="s">
        <v>2551</v>
      </c>
      <c r="M618" s="17" t="s">
        <v>2723</v>
      </c>
      <c r="N618" s="85" t="s">
        <v>1003</v>
      </c>
    </row>
    <row r="619" spans="1:14" ht="39.6">
      <c r="A619" s="14">
        <v>606</v>
      </c>
      <c r="B619" s="15">
        <v>43634</v>
      </c>
      <c r="C619" s="14" t="s">
        <v>9</v>
      </c>
      <c r="D619" s="62" t="s">
        <v>15</v>
      </c>
      <c r="E619" s="61" t="s">
        <v>1197</v>
      </c>
      <c r="F619" s="79">
        <v>43648</v>
      </c>
      <c r="G619" s="16" t="s">
        <v>2724</v>
      </c>
      <c r="H619" s="14" t="s">
        <v>1013</v>
      </c>
      <c r="I619" s="14" t="s">
        <v>864</v>
      </c>
      <c r="J619" s="14" t="s">
        <v>865</v>
      </c>
      <c r="K619" s="17" t="s">
        <v>2725</v>
      </c>
      <c r="L619" s="17" t="s">
        <v>2664</v>
      </c>
      <c r="M619" s="17" t="s">
        <v>2726</v>
      </c>
      <c r="N619" s="85" t="s">
        <v>15</v>
      </c>
    </row>
    <row r="620" spans="1:14" ht="26.4">
      <c r="A620" s="14">
        <v>607</v>
      </c>
      <c r="B620" s="15">
        <v>43634</v>
      </c>
      <c r="C620" s="14" t="s">
        <v>9</v>
      </c>
      <c r="D620" s="62" t="s">
        <v>1003</v>
      </c>
      <c r="E620" s="61" t="s">
        <v>1197</v>
      </c>
      <c r="F620" s="79">
        <v>43648</v>
      </c>
      <c r="G620" s="16" t="s">
        <v>2727</v>
      </c>
      <c r="H620" s="14" t="s">
        <v>1013</v>
      </c>
      <c r="I620" s="14" t="s">
        <v>495</v>
      </c>
      <c r="J620" s="14" t="s">
        <v>865</v>
      </c>
      <c r="K620" s="17" t="s">
        <v>2728</v>
      </c>
      <c r="L620" s="17" t="s">
        <v>2664</v>
      </c>
      <c r="M620" s="17" t="s">
        <v>2729</v>
      </c>
      <c r="N620" s="85" t="s">
        <v>1003</v>
      </c>
    </row>
    <row r="621" spans="1:14" ht="39.6">
      <c r="A621" s="14">
        <v>608</v>
      </c>
      <c r="B621" s="15">
        <v>43634</v>
      </c>
      <c r="C621" s="14" t="s">
        <v>9</v>
      </c>
      <c r="D621" s="62" t="s">
        <v>1002</v>
      </c>
      <c r="E621" s="61" t="s">
        <v>2718</v>
      </c>
      <c r="F621" s="79">
        <v>43648</v>
      </c>
      <c r="G621" s="16" t="s">
        <v>2730</v>
      </c>
      <c r="H621" s="14" t="s">
        <v>829</v>
      </c>
      <c r="I621" s="14" t="s">
        <v>2720</v>
      </c>
      <c r="J621" s="14" t="s">
        <v>865</v>
      </c>
      <c r="K621" s="17" t="s">
        <v>2721</v>
      </c>
      <c r="L621" s="17" t="s">
        <v>2716</v>
      </c>
      <c r="M621" s="17" t="s">
        <v>2722</v>
      </c>
      <c r="N621" s="85" t="s">
        <v>1002</v>
      </c>
    </row>
    <row r="622" spans="1:14" ht="39.6">
      <c r="A622" s="14">
        <v>609</v>
      </c>
      <c r="B622" s="15">
        <v>43634</v>
      </c>
      <c r="C622" s="14" t="s">
        <v>9</v>
      </c>
      <c r="D622" s="62" t="s">
        <v>1002</v>
      </c>
      <c r="E622" s="61" t="s">
        <v>2718</v>
      </c>
      <c r="F622" s="79">
        <v>43648</v>
      </c>
      <c r="G622" s="16" t="s">
        <v>2731</v>
      </c>
      <c r="H622" s="14" t="s">
        <v>829</v>
      </c>
      <c r="I622" s="14" t="s">
        <v>2720</v>
      </c>
      <c r="J622" s="14" t="s">
        <v>865</v>
      </c>
      <c r="K622" s="17" t="s">
        <v>2721</v>
      </c>
      <c r="L622" s="17" t="s">
        <v>2716</v>
      </c>
      <c r="M622" s="17" t="s">
        <v>2722</v>
      </c>
      <c r="N622" s="85" t="s">
        <v>1002</v>
      </c>
    </row>
    <row r="623" spans="1:14" ht="26.4">
      <c r="A623" s="14">
        <v>610</v>
      </c>
      <c r="B623" s="15">
        <v>43635</v>
      </c>
      <c r="C623" s="14" t="s">
        <v>9</v>
      </c>
      <c r="D623" s="62" t="s">
        <v>1003</v>
      </c>
      <c r="E623" s="61" t="s">
        <v>2642</v>
      </c>
      <c r="F623" s="79">
        <v>43649</v>
      </c>
      <c r="G623" s="16" t="s">
        <v>2732</v>
      </c>
      <c r="H623" s="14" t="s">
        <v>1013</v>
      </c>
      <c r="I623" s="14" t="s">
        <v>474</v>
      </c>
      <c r="J623" s="14" t="s">
        <v>841</v>
      </c>
      <c r="K623" s="17" t="s">
        <v>2733</v>
      </c>
      <c r="L623" s="17" t="s">
        <v>2734</v>
      </c>
      <c r="M623" s="17" t="s">
        <v>2735</v>
      </c>
      <c r="N623" s="85" t="s">
        <v>1003</v>
      </c>
    </row>
    <row r="624" spans="1:14" ht="39.6">
      <c r="A624" s="14">
        <v>611</v>
      </c>
      <c r="B624" s="15">
        <v>43635</v>
      </c>
      <c r="C624" s="14" t="s">
        <v>9</v>
      </c>
      <c r="D624" s="62" t="s">
        <v>5</v>
      </c>
      <c r="E624" s="61" t="s">
        <v>2736</v>
      </c>
      <c r="F624" s="79">
        <v>43649</v>
      </c>
      <c r="G624" s="16" t="s">
        <v>2737</v>
      </c>
      <c r="H624" s="14" t="s">
        <v>1013</v>
      </c>
      <c r="I624" s="14" t="s">
        <v>2738</v>
      </c>
      <c r="J624" s="14" t="s">
        <v>865</v>
      </c>
      <c r="K624" s="17"/>
      <c r="L624" s="17"/>
      <c r="M624" s="17"/>
      <c r="N624" s="85" t="s">
        <v>5</v>
      </c>
    </row>
    <row r="625" spans="1:14" ht="52.8">
      <c r="A625" s="14">
        <v>612</v>
      </c>
      <c r="B625" s="15">
        <v>43635</v>
      </c>
      <c r="C625" s="14" t="s">
        <v>9</v>
      </c>
      <c r="D625" s="62" t="s">
        <v>10</v>
      </c>
      <c r="E625" s="61" t="s">
        <v>1305</v>
      </c>
      <c r="F625" s="79">
        <v>43649</v>
      </c>
      <c r="G625" s="16" t="s">
        <v>2679</v>
      </c>
      <c r="H625" s="14" t="s">
        <v>829</v>
      </c>
      <c r="I625" s="14" t="s">
        <v>502</v>
      </c>
      <c r="J625" s="14" t="s">
        <v>1097</v>
      </c>
      <c r="K625" s="17" t="s">
        <v>2680</v>
      </c>
      <c r="L625" s="17" t="s">
        <v>2629</v>
      </c>
      <c r="M625" s="17" t="s">
        <v>2681</v>
      </c>
      <c r="N625" s="85" t="s">
        <v>10</v>
      </c>
    </row>
    <row r="626" spans="1:14" ht="39.6">
      <c r="A626" s="14">
        <v>613</v>
      </c>
      <c r="B626" s="15">
        <v>43635</v>
      </c>
      <c r="C626" s="14" t="s">
        <v>9</v>
      </c>
      <c r="D626" s="62" t="s">
        <v>1003</v>
      </c>
      <c r="E626" s="61" t="s">
        <v>684</v>
      </c>
      <c r="F626" s="79">
        <v>43649</v>
      </c>
      <c r="G626" s="16" t="s">
        <v>2739</v>
      </c>
      <c r="H626" s="14" t="s">
        <v>829</v>
      </c>
      <c r="I626" s="14" t="s">
        <v>1116</v>
      </c>
      <c r="J626" s="14" t="s">
        <v>1097</v>
      </c>
      <c r="K626" s="17" t="s">
        <v>2740</v>
      </c>
      <c r="L626" s="17" t="s">
        <v>2716</v>
      </c>
      <c r="M626" s="17" t="s">
        <v>2741</v>
      </c>
      <c r="N626" s="85" t="s">
        <v>1003</v>
      </c>
    </row>
    <row r="627" spans="1:14" ht="39.6">
      <c r="A627" s="14">
        <v>614</v>
      </c>
      <c r="B627" s="15">
        <v>43635</v>
      </c>
      <c r="C627" s="14" t="s">
        <v>9</v>
      </c>
      <c r="D627" s="62" t="s">
        <v>10</v>
      </c>
      <c r="E627" s="61" t="s">
        <v>553</v>
      </c>
      <c r="F627" s="79">
        <v>43649</v>
      </c>
      <c r="G627" s="16" t="s">
        <v>2742</v>
      </c>
      <c r="H627" s="14" t="s">
        <v>829</v>
      </c>
      <c r="I627" s="14" t="s">
        <v>2134</v>
      </c>
      <c r="J627" s="14" t="s">
        <v>1138</v>
      </c>
      <c r="K627" s="17" t="s">
        <v>2743</v>
      </c>
      <c r="L627" s="17" t="s">
        <v>2629</v>
      </c>
      <c r="M627" s="17" t="s">
        <v>2744</v>
      </c>
      <c r="N627" s="85" t="s">
        <v>10</v>
      </c>
    </row>
    <row r="628" spans="1:14" ht="26.4" hidden="1">
      <c r="A628" s="14">
        <v>615</v>
      </c>
      <c r="B628" s="15">
        <v>43635</v>
      </c>
      <c r="C628" s="14" t="s">
        <v>9</v>
      </c>
      <c r="D628" s="62" t="s">
        <v>1002</v>
      </c>
      <c r="E628" s="61" t="s">
        <v>454</v>
      </c>
      <c r="F628" s="79">
        <v>43649</v>
      </c>
      <c r="G628" s="16" t="s">
        <v>2745</v>
      </c>
      <c r="H628" s="14" t="s">
        <v>1007</v>
      </c>
      <c r="I628" s="14" t="s">
        <v>1116</v>
      </c>
      <c r="J628" s="14" t="s">
        <v>1097</v>
      </c>
      <c r="K628" s="17" t="s">
        <v>2746</v>
      </c>
      <c r="L628" s="17" t="s">
        <v>2695</v>
      </c>
      <c r="M628" s="17" t="s">
        <v>2747</v>
      </c>
      <c r="N628" s="85" t="s">
        <v>1002</v>
      </c>
    </row>
    <row r="629" spans="1:14" ht="26.4">
      <c r="A629" s="14">
        <v>616</v>
      </c>
      <c r="B629" s="15">
        <v>43635</v>
      </c>
      <c r="C629" s="14" t="s">
        <v>9</v>
      </c>
      <c r="D629" s="62" t="s">
        <v>1002</v>
      </c>
      <c r="E629" s="61" t="s">
        <v>2155</v>
      </c>
      <c r="F629" s="79">
        <v>43649</v>
      </c>
      <c r="G629" s="21" t="s">
        <v>2156</v>
      </c>
      <c r="H629" s="14" t="s">
        <v>1013</v>
      </c>
      <c r="I629" s="14" t="s">
        <v>1326</v>
      </c>
      <c r="J629" s="14" t="s">
        <v>875</v>
      </c>
      <c r="K629" s="17" t="s">
        <v>2748</v>
      </c>
      <c r="L629" s="17" t="s">
        <v>2695</v>
      </c>
      <c r="M629" s="17" t="s">
        <v>2749</v>
      </c>
      <c r="N629" s="85" t="s">
        <v>1002</v>
      </c>
    </row>
    <row r="630" spans="1:14" ht="26.4">
      <c r="A630" s="14">
        <v>617</v>
      </c>
      <c r="B630" s="15">
        <v>43636</v>
      </c>
      <c r="C630" s="14" t="s">
        <v>9</v>
      </c>
      <c r="D630" s="62" t="s">
        <v>1002</v>
      </c>
      <c r="E630" s="85" t="s">
        <v>2750</v>
      </c>
      <c r="F630" s="79">
        <v>43650</v>
      </c>
      <c r="G630" s="16" t="s">
        <v>2751</v>
      </c>
      <c r="H630" s="14" t="s">
        <v>1013</v>
      </c>
      <c r="I630" s="14" t="s">
        <v>2144</v>
      </c>
      <c r="J630" s="14" t="s">
        <v>432</v>
      </c>
      <c r="K630" s="17"/>
      <c r="L630" s="17"/>
      <c r="M630" s="17"/>
      <c r="N630" s="85" t="s">
        <v>1002</v>
      </c>
    </row>
    <row r="631" spans="1:14" ht="39.6">
      <c r="A631" s="14">
        <v>618</v>
      </c>
      <c r="B631" s="15">
        <v>43636</v>
      </c>
      <c r="C631" s="14" t="s">
        <v>9</v>
      </c>
      <c r="D631" s="62" t="s">
        <v>1003</v>
      </c>
      <c r="E631" s="61" t="s">
        <v>2752</v>
      </c>
      <c r="F631" s="79">
        <v>43650</v>
      </c>
      <c r="G631" s="16" t="s">
        <v>2753</v>
      </c>
      <c r="H631" s="14" t="s">
        <v>829</v>
      </c>
      <c r="I631" s="14" t="s">
        <v>1430</v>
      </c>
      <c r="J631" s="14" t="s">
        <v>964</v>
      </c>
      <c r="K631" s="17" t="s">
        <v>2754</v>
      </c>
      <c r="L631" s="17" t="s">
        <v>2695</v>
      </c>
      <c r="M631" s="17" t="s">
        <v>2755</v>
      </c>
      <c r="N631" s="85" t="s">
        <v>1003</v>
      </c>
    </row>
    <row r="632" spans="1:14" ht="33.75" customHeight="1">
      <c r="A632" s="14">
        <v>619</v>
      </c>
      <c r="B632" s="15">
        <v>43636</v>
      </c>
      <c r="C632" s="14" t="s">
        <v>9</v>
      </c>
      <c r="D632" s="62" t="s">
        <v>10</v>
      </c>
      <c r="E632" s="61" t="s">
        <v>779</v>
      </c>
      <c r="F632" s="79">
        <v>43650</v>
      </c>
      <c r="G632" s="16" t="s">
        <v>2756</v>
      </c>
      <c r="H632" s="14" t="s">
        <v>1013</v>
      </c>
      <c r="I632" s="14" t="s">
        <v>498</v>
      </c>
      <c r="J632" s="14" t="s">
        <v>1097</v>
      </c>
      <c r="K632" s="17" t="s">
        <v>2757</v>
      </c>
      <c r="L632" s="17" t="s">
        <v>2688</v>
      </c>
      <c r="M632" s="17" t="s">
        <v>2758</v>
      </c>
      <c r="N632" s="54" t="s">
        <v>10</v>
      </c>
    </row>
    <row r="633" spans="1:14" ht="39.6">
      <c r="A633" s="14">
        <v>620</v>
      </c>
      <c r="B633" s="15">
        <v>43636</v>
      </c>
      <c r="C633" s="14" t="s">
        <v>9</v>
      </c>
      <c r="D633" s="62" t="s">
        <v>15</v>
      </c>
      <c r="E633" s="61" t="s">
        <v>1223</v>
      </c>
      <c r="F633" s="79">
        <v>43650</v>
      </c>
      <c r="G633" s="16" t="s">
        <v>2759</v>
      </c>
      <c r="H633" s="14" t="s">
        <v>1013</v>
      </c>
      <c r="I633" s="14" t="s">
        <v>224</v>
      </c>
      <c r="J633" s="14" t="s">
        <v>939</v>
      </c>
      <c r="K633" s="17" t="s">
        <v>2760</v>
      </c>
      <c r="L633" s="17" t="s">
        <v>2716</v>
      </c>
      <c r="M633" s="17" t="s">
        <v>2761</v>
      </c>
      <c r="N633" s="85" t="s">
        <v>15</v>
      </c>
    </row>
    <row r="634" spans="1:14" ht="39.6">
      <c r="A634" s="14">
        <v>621</v>
      </c>
      <c r="B634" s="15">
        <v>43636</v>
      </c>
      <c r="C634" s="14" t="s">
        <v>9</v>
      </c>
      <c r="D634" s="62" t="s">
        <v>1002</v>
      </c>
      <c r="E634" s="61" t="s">
        <v>1223</v>
      </c>
      <c r="F634" s="79">
        <v>43650</v>
      </c>
      <c r="G634" s="16" t="s">
        <v>2762</v>
      </c>
      <c r="H634" s="14" t="s">
        <v>1013</v>
      </c>
      <c r="I634" s="22" t="s">
        <v>1079</v>
      </c>
      <c r="J634" s="14" t="s">
        <v>865</v>
      </c>
      <c r="K634" s="17" t="s">
        <v>2763</v>
      </c>
      <c r="L634" s="17" t="s">
        <v>2734</v>
      </c>
      <c r="M634" s="17" t="s">
        <v>2764</v>
      </c>
      <c r="N634" s="85" t="s">
        <v>1002</v>
      </c>
    </row>
    <row r="635" spans="1:14" ht="52.8">
      <c r="A635" s="14">
        <v>622</v>
      </c>
      <c r="B635" s="15">
        <v>43636</v>
      </c>
      <c r="C635" s="14" t="s">
        <v>9</v>
      </c>
      <c r="D635" s="62" t="s">
        <v>5</v>
      </c>
      <c r="E635" s="61" t="s">
        <v>862</v>
      </c>
      <c r="F635" s="79">
        <v>43650</v>
      </c>
      <c r="G635" s="16" t="s">
        <v>2765</v>
      </c>
      <c r="H635" s="14" t="s">
        <v>1013</v>
      </c>
      <c r="I635" s="14" t="s">
        <v>864</v>
      </c>
      <c r="J635" s="14" t="s">
        <v>865</v>
      </c>
      <c r="K635" s="17"/>
      <c r="L635" s="17"/>
      <c r="M635" s="17"/>
      <c r="N635" s="85" t="s">
        <v>5</v>
      </c>
    </row>
    <row r="636" spans="1:14" ht="26.4">
      <c r="A636" s="14">
        <v>623</v>
      </c>
      <c r="B636" s="15">
        <v>43636</v>
      </c>
      <c r="C636" s="14" t="s">
        <v>9</v>
      </c>
      <c r="D636" s="66" t="s">
        <v>1003</v>
      </c>
      <c r="E636" s="61" t="s">
        <v>2766</v>
      </c>
      <c r="F636" s="79">
        <v>43650</v>
      </c>
      <c r="G636" s="21" t="s">
        <v>2429</v>
      </c>
      <c r="H636" s="14" t="s">
        <v>1013</v>
      </c>
      <c r="I636" s="14" t="s">
        <v>1067</v>
      </c>
      <c r="J636" s="14" t="s">
        <v>964</v>
      </c>
      <c r="K636" s="17" t="s">
        <v>2551</v>
      </c>
      <c r="L636" s="17" t="s">
        <v>2688</v>
      </c>
      <c r="M636" s="17" t="s">
        <v>2767</v>
      </c>
      <c r="N636" s="85" t="s">
        <v>1003</v>
      </c>
    </row>
    <row r="637" spans="1:14" ht="52.8" hidden="1">
      <c r="A637" s="14">
        <v>624</v>
      </c>
      <c r="B637" s="15">
        <v>43636</v>
      </c>
      <c r="C637" s="14" t="s">
        <v>9</v>
      </c>
      <c r="D637" s="62" t="s">
        <v>15</v>
      </c>
      <c r="E637" s="61" t="s">
        <v>827</v>
      </c>
      <c r="F637" s="79">
        <v>43650</v>
      </c>
      <c r="G637" s="21" t="s">
        <v>1575</v>
      </c>
      <c r="H637" s="14" t="s">
        <v>1011</v>
      </c>
      <c r="I637" s="14" t="s">
        <v>548</v>
      </c>
      <c r="J637" s="14" t="s">
        <v>1097</v>
      </c>
      <c r="K637" s="17" t="s">
        <v>1469</v>
      </c>
      <c r="L637" s="17" t="s">
        <v>2664</v>
      </c>
      <c r="M637" s="17" t="s">
        <v>2768</v>
      </c>
      <c r="N637" s="85" t="s">
        <v>15</v>
      </c>
    </row>
    <row r="638" spans="1:14" ht="26.4">
      <c r="A638" s="14">
        <v>625</v>
      </c>
      <c r="B638" s="15">
        <v>43637</v>
      </c>
      <c r="C638" s="14" t="s">
        <v>9</v>
      </c>
      <c r="D638" s="62" t="s">
        <v>5</v>
      </c>
      <c r="E638" s="61" t="s">
        <v>2769</v>
      </c>
      <c r="F638" s="79">
        <v>43651</v>
      </c>
      <c r="G638" s="16" t="s">
        <v>2770</v>
      </c>
      <c r="H638" s="14" t="s">
        <v>1013</v>
      </c>
      <c r="I638" s="14" t="s">
        <v>224</v>
      </c>
      <c r="J638" s="14" t="s">
        <v>939</v>
      </c>
      <c r="K638" s="17"/>
      <c r="L638" s="17"/>
      <c r="M638" s="17"/>
      <c r="N638" s="85" t="s">
        <v>5</v>
      </c>
    </row>
    <row r="639" spans="1:14" ht="39.6">
      <c r="A639" s="14">
        <v>626</v>
      </c>
      <c r="B639" s="15">
        <v>43637</v>
      </c>
      <c r="C639" s="14" t="s">
        <v>9</v>
      </c>
      <c r="D639" s="62" t="s">
        <v>5</v>
      </c>
      <c r="E639" s="61" t="s">
        <v>386</v>
      </c>
      <c r="F639" s="79">
        <v>43651</v>
      </c>
      <c r="G639" s="17" t="s">
        <v>2771</v>
      </c>
      <c r="H639" s="14" t="s">
        <v>1012</v>
      </c>
      <c r="I639" s="14" t="s">
        <v>840</v>
      </c>
      <c r="J639" s="14" t="s">
        <v>841</v>
      </c>
      <c r="K639" s="17"/>
      <c r="L639" s="17"/>
      <c r="M639" s="17"/>
      <c r="N639" s="85" t="s">
        <v>5</v>
      </c>
    </row>
    <row r="640" spans="1:14" ht="52.8">
      <c r="A640" s="14">
        <v>627</v>
      </c>
      <c r="B640" s="15">
        <v>43637</v>
      </c>
      <c r="C640" s="14" t="s">
        <v>9</v>
      </c>
      <c r="D640" s="62" t="s">
        <v>1003</v>
      </c>
      <c r="E640" s="61" t="s">
        <v>2772</v>
      </c>
      <c r="F640" s="79">
        <v>43651</v>
      </c>
      <c r="G640" s="16" t="s">
        <v>2773</v>
      </c>
      <c r="H640" s="14" t="s">
        <v>1012</v>
      </c>
      <c r="I640" s="14" t="s">
        <v>902</v>
      </c>
      <c r="J640" s="14" t="s">
        <v>903</v>
      </c>
      <c r="K640" s="17" t="s">
        <v>2774</v>
      </c>
      <c r="L640" s="17" t="s">
        <v>2734</v>
      </c>
      <c r="M640" s="17" t="s">
        <v>2775</v>
      </c>
      <c r="N640" s="85" t="s">
        <v>1003</v>
      </c>
    </row>
    <row r="641" spans="1:14" ht="39.6" hidden="1">
      <c r="A641" s="14">
        <v>628</v>
      </c>
      <c r="B641" s="15">
        <v>43640</v>
      </c>
      <c r="C641" s="14" t="s">
        <v>9</v>
      </c>
      <c r="D641" s="62" t="s">
        <v>10</v>
      </c>
      <c r="E641" s="85" t="s">
        <v>2776</v>
      </c>
      <c r="F641" s="72">
        <v>43654</v>
      </c>
      <c r="G641" s="16" t="s">
        <v>2777</v>
      </c>
      <c r="H641" s="14" t="s">
        <v>1011</v>
      </c>
      <c r="I641" s="14" t="s">
        <v>2618</v>
      </c>
      <c r="J641" s="14" t="s">
        <v>1188</v>
      </c>
      <c r="K641" s="17" t="s">
        <v>2778</v>
      </c>
      <c r="L641" s="17" t="s">
        <v>2779</v>
      </c>
      <c r="M641" s="17" t="s">
        <v>2780</v>
      </c>
      <c r="N641" s="85" t="s">
        <v>10</v>
      </c>
    </row>
    <row r="642" spans="1:14" ht="26.4">
      <c r="A642" s="14">
        <v>629</v>
      </c>
      <c r="B642" s="15">
        <v>43640</v>
      </c>
      <c r="C642" s="14" t="s">
        <v>9</v>
      </c>
      <c r="D642" s="62" t="s">
        <v>1003</v>
      </c>
      <c r="E642" s="61" t="s">
        <v>2781</v>
      </c>
      <c r="F642" s="72">
        <v>43654</v>
      </c>
      <c r="G642" s="16" t="s">
        <v>2782</v>
      </c>
      <c r="H642" s="14" t="s">
        <v>1013</v>
      </c>
      <c r="I642" s="14" t="s">
        <v>830</v>
      </c>
      <c r="J642" s="14" t="s">
        <v>831</v>
      </c>
      <c r="K642" s="17" t="s">
        <v>2783</v>
      </c>
      <c r="L642" s="17" t="s">
        <v>2779</v>
      </c>
      <c r="M642" s="17" t="s">
        <v>2784</v>
      </c>
      <c r="N642" s="85" t="s">
        <v>1003</v>
      </c>
    </row>
    <row r="643" spans="1:14" ht="26.4">
      <c r="A643" s="14">
        <v>630</v>
      </c>
      <c r="B643" s="15">
        <v>43640</v>
      </c>
      <c r="C643" s="14" t="s">
        <v>9</v>
      </c>
      <c r="D643" s="62" t="s">
        <v>1002</v>
      </c>
      <c r="E643" s="61" t="s">
        <v>329</v>
      </c>
      <c r="F643" s="72">
        <v>43654</v>
      </c>
      <c r="G643" s="16" t="s">
        <v>2785</v>
      </c>
      <c r="H643" s="14" t="s">
        <v>1013</v>
      </c>
      <c r="I643" s="14" t="s">
        <v>502</v>
      </c>
      <c r="J643" s="14" t="s">
        <v>1097</v>
      </c>
      <c r="K643" s="17" t="s">
        <v>2786</v>
      </c>
      <c r="L643" s="17" t="s">
        <v>2779</v>
      </c>
      <c r="M643" s="17" t="s">
        <v>2787</v>
      </c>
      <c r="N643" s="85" t="s">
        <v>1002</v>
      </c>
    </row>
    <row r="644" spans="1:14" ht="39.6">
      <c r="A644" s="14">
        <v>631</v>
      </c>
      <c r="B644" s="15">
        <v>43640</v>
      </c>
      <c r="C644" s="14" t="s">
        <v>9</v>
      </c>
      <c r="D644" s="62" t="s">
        <v>10</v>
      </c>
      <c r="E644" s="61" t="s">
        <v>2788</v>
      </c>
      <c r="F644" s="72">
        <v>43654</v>
      </c>
      <c r="G644" s="16" t="s">
        <v>2789</v>
      </c>
      <c r="H644" s="14" t="s">
        <v>1013</v>
      </c>
      <c r="I644" s="14" t="s">
        <v>2349</v>
      </c>
      <c r="J644" s="14" t="s">
        <v>2350</v>
      </c>
      <c r="K644" s="17" t="s">
        <v>2790</v>
      </c>
      <c r="L644" s="17" t="s">
        <v>2779</v>
      </c>
      <c r="M644" s="17" t="s">
        <v>2791</v>
      </c>
      <c r="N644" s="85" t="s">
        <v>10</v>
      </c>
    </row>
    <row r="645" spans="1:14" ht="66">
      <c r="A645" s="14">
        <v>632</v>
      </c>
      <c r="B645" s="15">
        <v>43640</v>
      </c>
      <c r="C645" s="14" t="s">
        <v>9</v>
      </c>
      <c r="D645" s="62" t="s">
        <v>15</v>
      </c>
      <c r="E645" s="61" t="s">
        <v>2792</v>
      </c>
      <c r="F645" s="72">
        <v>43654</v>
      </c>
      <c r="G645" s="16" t="s">
        <v>2395</v>
      </c>
      <c r="H645" s="14" t="s">
        <v>829</v>
      </c>
      <c r="I645" s="14" t="s">
        <v>1067</v>
      </c>
      <c r="J645" s="14" t="s">
        <v>964</v>
      </c>
      <c r="K645" s="17" t="s">
        <v>2793</v>
      </c>
      <c r="L645" s="17" t="s">
        <v>2734</v>
      </c>
      <c r="M645" s="17" t="s">
        <v>2794</v>
      </c>
      <c r="N645" s="85" t="s">
        <v>15</v>
      </c>
    </row>
    <row r="646" spans="1:14" ht="52.8">
      <c r="A646" s="14">
        <v>633</v>
      </c>
      <c r="B646" s="15">
        <v>43641</v>
      </c>
      <c r="C646" s="14" t="s">
        <v>9</v>
      </c>
      <c r="D646" s="62" t="s">
        <v>15</v>
      </c>
      <c r="E646" s="61" t="s">
        <v>2795</v>
      </c>
      <c r="F646" s="72">
        <v>43655</v>
      </c>
      <c r="G646" s="16" t="s">
        <v>2796</v>
      </c>
      <c r="H646" s="14" t="s">
        <v>829</v>
      </c>
      <c r="I646" s="14" t="s">
        <v>2797</v>
      </c>
      <c r="J646" s="14" t="s">
        <v>1097</v>
      </c>
      <c r="K646" s="17" t="s">
        <v>2798</v>
      </c>
      <c r="L646" s="17" t="s">
        <v>2734</v>
      </c>
      <c r="M646" s="17" t="s">
        <v>2799</v>
      </c>
      <c r="N646" s="85" t="s">
        <v>15</v>
      </c>
    </row>
    <row r="647" spans="1:14" ht="39.6">
      <c r="A647" s="14">
        <v>634</v>
      </c>
      <c r="B647" s="15">
        <v>43641</v>
      </c>
      <c r="C647" s="14" t="s">
        <v>9</v>
      </c>
      <c r="D647" s="62" t="s">
        <v>5</v>
      </c>
      <c r="E647" s="61" t="s">
        <v>2800</v>
      </c>
      <c r="F647" s="72">
        <v>43655</v>
      </c>
      <c r="G647" s="16" t="s">
        <v>2801</v>
      </c>
      <c r="H647" s="14" t="s">
        <v>829</v>
      </c>
      <c r="I647" s="14" t="s">
        <v>502</v>
      </c>
      <c r="J647" s="14" t="s">
        <v>1097</v>
      </c>
      <c r="K647" s="17"/>
      <c r="L647" s="17"/>
      <c r="M647" s="17"/>
      <c r="N647" s="85" t="s">
        <v>5</v>
      </c>
    </row>
    <row r="648" spans="1:14" ht="26.4">
      <c r="A648" s="14">
        <v>635</v>
      </c>
      <c r="B648" s="15">
        <v>43641</v>
      </c>
      <c r="C648" s="14" t="s">
        <v>9</v>
      </c>
      <c r="D648" s="62" t="s">
        <v>1002</v>
      </c>
      <c r="E648" s="61" t="s">
        <v>2802</v>
      </c>
      <c r="F648" s="72">
        <v>43655</v>
      </c>
      <c r="G648" s="16" t="s">
        <v>2803</v>
      </c>
      <c r="H648" s="14" t="s">
        <v>829</v>
      </c>
      <c r="I648" s="14" t="s">
        <v>2223</v>
      </c>
      <c r="J648" s="14" t="s">
        <v>1318</v>
      </c>
      <c r="K648" s="17" t="s">
        <v>2804</v>
      </c>
      <c r="L648" s="17" t="s">
        <v>2734</v>
      </c>
      <c r="M648" s="17" t="s">
        <v>2805</v>
      </c>
      <c r="N648" s="85" t="s">
        <v>1002</v>
      </c>
    </row>
    <row r="649" spans="1:14" ht="26.4">
      <c r="A649" s="14">
        <v>636</v>
      </c>
      <c r="B649" s="15">
        <v>43641</v>
      </c>
      <c r="C649" s="14" t="s">
        <v>9</v>
      </c>
      <c r="D649" s="62" t="s">
        <v>1003</v>
      </c>
      <c r="E649" s="61" t="s">
        <v>2806</v>
      </c>
      <c r="F649" s="72">
        <v>43655</v>
      </c>
      <c r="G649" s="17" t="s">
        <v>161</v>
      </c>
      <c r="H649" s="14" t="s">
        <v>1013</v>
      </c>
      <c r="I649" s="14" t="s">
        <v>840</v>
      </c>
      <c r="J649" s="14" t="s">
        <v>841</v>
      </c>
      <c r="K649" s="17" t="s">
        <v>2807</v>
      </c>
      <c r="L649" s="17" t="s">
        <v>2779</v>
      </c>
      <c r="M649" s="17" t="s">
        <v>2808</v>
      </c>
      <c r="N649" s="85" t="s">
        <v>1003</v>
      </c>
    </row>
    <row r="650" spans="1:14" ht="39.6">
      <c r="A650" s="14">
        <v>637</v>
      </c>
      <c r="B650" s="15">
        <v>43642</v>
      </c>
      <c r="C650" s="14" t="s">
        <v>9</v>
      </c>
      <c r="D650" s="62" t="s">
        <v>1003</v>
      </c>
      <c r="E650" s="61" t="s">
        <v>1197</v>
      </c>
      <c r="F650" s="72">
        <v>43656</v>
      </c>
      <c r="G650" s="16" t="s">
        <v>2809</v>
      </c>
      <c r="H650" s="14" t="s">
        <v>1013</v>
      </c>
      <c r="I650" s="14" t="s">
        <v>495</v>
      </c>
      <c r="J650" s="14" t="s">
        <v>865</v>
      </c>
      <c r="K650" s="17" t="s">
        <v>2810</v>
      </c>
      <c r="L650" s="17" t="s">
        <v>2695</v>
      </c>
      <c r="M650" s="17" t="s">
        <v>2811</v>
      </c>
      <c r="N650" s="85" t="s">
        <v>1003</v>
      </c>
    </row>
    <row r="651" spans="1:14" ht="39.6">
      <c r="A651" s="14">
        <v>638</v>
      </c>
      <c r="B651" s="15">
        <v>43642</v>
      </c>
      <c r="C651" s="14" t="s">
        <v>9</v>
      </c>
      <c r="D651" s="62" t="s">
        <v>15</v>
      </c>
      <c r="E651" s="61" t="s">
        <v>1197</v>
      </c>
      <c r="F651" s="72">
        <v>43656</v>
      </c>
      <c r="G651" s="16" t="s">
        <v>2812</v>
      </c>
      <c r="H651" s="14" t="s">
        <v>1012</v>
      </c>
      <c r="I651" s="14" t="s">
        <v>495</v>
      </c>
      <c r="J651" s="14" t="s">
        <v>865</v>
      </c>
      <c r="K651" s="17" t="s">
        <v>2813</v>
      </c>
      <c r="L651" s="17" t="s">
        <v>2734</v>
      </c>
      <c r="M651" s="17" t="s">
        <v>2814</v>
      </c>
      <c r="N651" s="85" t="s">
        <v>15</v>
      </c>
    </row>
    <row r="652" spans="1:14" ht="26.4">
      <c r="A652" s="14">
        <v>639</v>
      </c>
      <c r="B652" s="15">
        <v>43642</v>
      </c>
      <c r="C652" s="14" t="s">
        <v>9</v>
      </c>
      <c r="D652" s="62" t="s">
        <v>1002</v>
      </c>
      <c r="E652" s="61" t="s">
        <v>1410</v>
      </c>
      <c r="F652" s="72">
        <v>43656</v>
      </c>
      <c r="G652" s="16" t="s">
        <v>1679</v>
      </c>
      <c r="H652" s="14" t="s">
        <v>829</v>
      </c>
      <c r="I652" s="14" t="s">
        <v>1384</v>
      </c>
      <c r="J652" s="14" t="s">
        <v>964</v>
      </c>
      <c r="K652" s="17" t="s">
        <v>2815</v>
      </c>
      <c r="L652" s="17" t="s">
        <v>2816</v>
      </c>
      <c r="M652" s="17" t="s">
        <v>2817</v>
      </c>
      <c r="N652" s="85" t="s">
        <v>1002</v>
      </c>
    </row>
    <row r="653" spans="1:14" ht="26.4">
      <c r="A653" s="14">
        <v>640</v>
      </c>
      <c r="B653" s="15">
        <v>43642</v>
      </c>
      <c r="C653" s="14" t="s">
        <v>9</v>
      </c>
      <c r="D653" s="62" t="s">
        <v>5</v>
      </c>
      <c r="E653" s="61" t="s">
        <v>324</v>
      </c>
      <c r="F653" s="72">
        <v>43656</v>
      </c>
      <c r="G653" s="16" t="s">
        <v>2818</v>
      </c>
      <c r="H653" s="14" t="s">
        <v>1013</v>
      </c>
      <c r="I653" s="14" t="s">
        <v>2349</v>
      </c>
      <c r="J653" s="14" t="s">
        <v>2350</v>
      </c>
      <c r="K653" s="17"/>
      <c r="L653" s="17"/>
      <c r="M653" s="17"/>
      <c r="N653" s="85" t="s">
        <v>5</v>
      </c>
    </row>
    <row r="654" spans="1:14" ht="26.4">
      <c r="A654" s="14">
        <v>641</v>
      </c>
      <c r="B654" s="15">
        <v>43642</v>
      </c>
      <c r="C654" s="14" t="s">
        <v>9</v>
      </c>
      <c r="D654" s="62" t="s">
        <v>1002</v>
      </c>
      <c r="E654" s="61" t="s">
        <v>2819</v>
      </c>
      <c r="F654" s="72">
        <v>43656</v>
      </c>
      <c r="G654" s="16" t="s">
        <v>2820</v>
      </c>
      <c r="H654" s="14" t="s">
        <v>829</v>
      </c>
      <c r="I654" s="14" t="s">
        <v>888</v>
      </c>
      <c r="J654" s="14" t="s">
        <v>121</v>
      </c>
      <c r="K654" s="17" t="s">
        <v>2821</v>
      </c>
      <c r="L654" s="17" t="s">
        <v>2822</v>
      </c>
      <c r="M654" s="17" t="s">
        <v>2823</v>
      </c>
      <c r="N654" s="85" t="s">
        <v>1002</v>
      </c>
    </row>
    <row r="655" spans="1:14" ht="22.5" customHeight="1">
      <c r="A655" s="14">
        <v>642</v>
      </c>
      <c r="B655" s="15">
        <v>43642</v>
      </c>
      <c r="C655" s="14" t="s">
        <v>9</v>
      </c>
      <c r="D655" s="62" t="s">
        <v>10</v>
      </c>
      <c r="E655" s="61" t="s">
        <v>2824</v>
      </c>
      <c r="F655" s="72">
        <v>43656</v>
      </c>
      <c r="G655" s="16" t="s">
        <v>2825</v>
      </c>
      <c r="H655" s="14" t="s">
        <v>829</v>
      </c>
      <c r="I655" s="14" t="s">
        <v>249</v>
      </c>
      <c r="J655" s="14" t="s">
        <v>1202</v>
      </c>
      <c r="K655" s="17" t="s">
        <v>2826</v>
      </c>
      <c r="L655" s="17" t="s">
        <v>2734</v>
      </c>
      <c r="M655" s="17" t="s">
        <v>2827</v>
      </c>
      <c r="N655" s="85" t="s">
        <v>10</v>
      </c>
    </row>
    <row r="656" spans="1:14" ht="39.6">
      <c r="A656" s="14">
        <v>643</v>
      </c>
      <c r="B656" s="15">
        <v>43642</v>
      </c>
      <c r="C656" s="14" t="s">
        <v>9</v>
      </c>
      <c r="D656" s="62" t="s">
        <v>10</v>
      </c>
      <c r="E656" s="61" t="s">
        <v>2384</v>
      </c>
      <c r="F656" s="72">
        <v>43656</v>
      </c>
      <c r="G656" s="16" t="s">
        <v>2385</v>
      </c>
      <c r="H656" s="14" t="s">
        <v>1013</v>
      </c>
      <c r="I656" s="14" t="s">
        <v>2295</v>
      </c>
      <c r="J656" s="14" t="s">
        <v>927</v>
      </c>
      <c r="K656" s="17" t="s">
        <v>2828</v>
      </c>
      <c r="L656" s="17" t="s">
        <v>2734</v>
      </c>
      <c r="M656" s="17" t="s">
        <v>2829</v>
      </c>
      <c r="N656" s="85" t="s">
        <v>10</v>
      </c>
    </row>
    <row r="657" spans="1:14" ht="52.8">
      <c r="A657" s="14">
        <v>644</v>
      </c>
      <c r="B657" s="15">
        <v>43642</v>
      </c>
      <c r="C657" s="14" t="s">
        <v>9</v>
      </c>
      <c r="D657" s="62" t="s">
        <v>5</v>
      </c>
      <c r="E657" s="61" t="s">
        <v>2830</v>
      </c>
      <c r="F657" s="72">
        <v>43656</v>
      </c>
      <c r="G657" s="17" t="s">
        <v>2831</v>
      </c>
      <c r="H657" s="14" t="s">
        <v>1012</v>
      </c>
      <c r="I657" s="14" t="s">
        <v>840</v>
      </c>
      <c r="J657" s="14" t="s">
        <v>841</v>
      </c>
      <c r="K657" s="17"/>
      <c r="L657" s="17"/>
      <c r="M657" s="17"/>
      <c r="N657" s="85" t="s">
        <v>5</v>
      </c>
    </row>
    <row r="658" spans="1:14" ht="39.6">
      <c r="A658" s="14">
        <v>645</v>
      </c>
      <c r="B658" s="15">
        <v>43642</v>
      </c>
      <c r="C658" s="14" t="s">
        <v>9</v>
      </c>
      <c r="D658" s="62" t="s">
        <v>15</v>
      </c>
      <c r="E658" s="61" t="s">
        <v>2832</v>
      </c>
      <c r="F658" s="72">
        <v>43664</v>
      </c>
      <c r="G658" s="16" t="s">
        <v>2833</v>
      </c>
      <c r="H658" s="14" t="s">
        <v>829</v>
      </c>
      <c r="I658" s="14" t="s">
        <v>1632</v>
      </c>
      <c r="J658" s="14" t="s">
        <v>432</v>
      </c>
      <c r="K658" s="17" t="s">
        <v>2834</v>
      </c>
      <c r="L658" s="17" t="s">
        <v>2835</v>
      </c>
      <c r="M658" s="17" t="s">
        <v>2836</v>
      </c>
      <c r="N658" s="85" t="s">
        <v>15</v>
      </c>
    </row>
    <row r="659" spans="1:14" ht="26.4">
      <c r="A659" s="14">
        <v>646</v>
      </c>
      <c r="B659" s="15">
        <v>43642</v>
      </c>
      <c r="C659" s="14" t="s">
        <v>9</v>
      </c>
      <c r="D659" s="62" t="s">
        <v>1002</v>
      </c>
      <c r="E659" s="61" t="s">
        <v>772</v>
      </c>
      <c r="F659" s="72">
        <v>43656</v>
      </c>
      <c r="G659" s="16" t="s">
        <v>2837</v>
      </c>
      <c r="H659" s="14" t="s">
        <v>1013</v>
      </c>
      <c r="I659" s="14" t="s">
        <v>1959</v>
      </c>
      <c r="J659" s="14" t="s">
        <v>121</v>
      </c>
      <c r="K659" s="17"/>
      <c r="L659" s="17" t="s">
        <v>2688</v>
      </c>
      <c r="M659" s="17" t="s">
        <v>2838</v>
      </c>
      <c r="N659" s="85" t="s">
        <v>1002</v>
      </c>
    </row>
    <row r="660" spans="1:14" ht="26.4">
      <c r="A660" s="14">
        <v>647</v>
      </c>
      <c r="B660" s="15">
        <v>43642</v>
      </c>
      <c r="C660" s="14" t="s">
        <v>9</v>
      </c>
      <c r="D660" s="62" t="s">
        <v>1002</v>
      </c>
      <c r="E660" s="61" t="s">
        <v>2839</v>
      </c>
      <c r="F660" s="72">
        <v>43656</v>
      </c>
      <c r="G660" s="16" t="s">
        <v>2840</v>
      </c>
      <c r="H660" s="14" t="s">
        <v>1013</v>
      </c>
      <c r="I660" s="14" t="s">
        <v>1959</v>
      </c>
      <c r="J660" s="14" t="s">
        <v>121</v>
      </c>
      <c r="K660" s="17"/>
      <c r="L660" s="17" t="s">
        <v>2688</v>
      </c>
      <c r="M660" s="17" t="s">
        <v>2838</v>
      </c>
      <c r="N660" s="85" t="s">
        <v>1002</v>
      </c>
    </row>
    <row r="661" spans="1:14" ht="39.6">
      <c r="A661" s="14">
        <v>648</v>
      </c>
      <c r="B661" s="15">
        <v>43642</v>
      </c>
      <c r="C661" s="14" t="s">
        <v>9</v>
      </c>
      <c r="D661" s="62" t="s">
        <v>5</v>
      </c>
      <c r="E661" s="61" t="s">
        <v>1605</v>
      </c>
      <c r="F661" s="72">
        <v>43656</v>
      </c>
      <c r="G661" s="16" t="s">
        <v>2801</v>
      </c>
      <c r="H661" s="14" t="s">
        <v>829</v>
      </c>
      <c r="I661" s="14" t="s">
        <v>502</v>
      </c>
      <c r="J661" s="14" t="s">
        <v>1097</v>
      </c>
      <c r="K661" s="17"/>
      <c r="L661" s="17"/>
      <c r="M661" s="17"/>
      <c r="N661" s="85" t="s">
        <v>5</v>
      </c>
    </row>
    <row r="662" spans="1:14" ht="26.4">
      <c r="A662" s="14">
        <v>649</v>
      </c>
      <c r="B662" s="15">
        <v>43643</v>
      </c>
      <c r="C662" s="14" t="s">
        <v>9</v>
      </c>
      <c r="D662" s="62" t="s">
        <v>5</v>
      </c>
      <c r="E662" s="61" t="s">
        <v>2841</v>
      </c>
      <c r="F662" s="72">
        <v>43657</v>
      </c>
      <c r="G662" s="16" t="s">
        <v>2842</v>
      </c>
      <c r="H662" s="14" t="s">
        <v>1013</v>
      </c>
      <c r="I662" s="14" t="s">
        <v>1607</v>
      </c>
      <c r="J662" s="14" t="s">
        <v>1608</v>
      </c>
      <c r="K662" s="17"/>
      <c r="L662" s="17"/>
      <c r="M662" s="17"/>
      <c r="N662" s="85" t="s">
        <v>5</v>
      </c>
    </row>
    <row r="663" spans="1:14" ht="26.4">
      <c r="A663" s="14">
        <v>650</v>
      </c>
      <c r="B663" s="15">
        <v>43643</v>
      </c>
      <c r="C663" s="14" t="s">
        <v>9</v>
      </c>
      <c r="D663" s="62" t="s">
        <v>1002</v>
      </c>
      <c r="E663" s="61" t="s">
        <v>181</v>
      </c>
      <c r="F663" s="72">
        <v>43657</v>
      </c>
      <c r="G663" s="16" t="s">
        <v>2843</v>
      </c>
      <c r="H663" s="14" t="s">
        <v>829</v>
      </c>
      <c r="I663" s="14" t="s">
        <v>502</v>
      </c>
      <c r="J663" s="14" t="s">
        <v>1097</v>
      </c>
      <c r="K663" s="17" t="s">
        <v>2786</v>
      </c>
      <c r="L663" s="17" t="s">
        <v>2779</v>
      </c>
      <c r="M663" s="17" t="s">
        <v>2787</v>
      </c>
      <c r="N663" s="85" t="s">
        <v>1002</v>
      </c>
    </row>
    <row r="664" spans="1:14" ht="26.4">
      <c r="A664" s="14">
        <v>651</v>
      </c>
      <c r="B664" s="15">
        <v>43643</v>
      </c>
      <c r="C664" s="14" t="s">
        <v>9</v>
      </c>
      <c r="D664" s="62" t="s">
        <v>5</v>
      </c>
      <c r="E664" s="61" t="s">
        <v>2844</v>
      </c>
      <c r="F664" s="72">
        <v>43657</v>
      </c>
      <c r="G664" s="16" t="s">
        <v>2845</v>
      </c>
      <c r="H664" s="14" t="s">
        <v>1013</v>
      </c>
      <c r="I664" s="14" t="s">
        <v>125</v>
      </c>
      <c r="J664" s="14" t="s">
        <v>121</v>
      </c>
      <c r="K664" s="17"/>
      <c r="L664" s="17"/>
      <c r="M664" s="17"/>
      <c r="N664" s="85" t="s">
        <v>5</v>
      </c>
    </row>
    <row r="665" spans="1:14" ht="52.8">
      <c r="A665" s="14">
        <v>652</v>
      </c>
      <c r="B665" s="15">
        <v>43643</v>
      </c>
      <c r="C665" s="14" t="s">
        <v>9</v>
      </c>
      <c r="D665" s="62" t="s">
        <v>15</v>
      </c>
      <c r="E665" s="61" t="s">
        <v>382</v>
      </c>
      <c r="F665" s="72">
        <v>43657</v>
      </c>
      <c r="G665" s="16" t="s">
        <v>2846</v>
      </c>
      <c r="H665" s="14" t="s">
        <v>1013</v>
      </c>
      <c r="I665" s="14" t="s">
        <v>1046</v>
      </c>
      <c r="J665" s="14" t="s">
        <v>933</v>
      </c>
      <c r="K665" s="17" t="s">
        <v>2847</v>
      </c>
      <c r="L665" s="17" t="s">
        <v>2779</v>
      </c>
      <c r="M665" s="17" t="s">
        <v>2848</v>
      </c>
      <c r="N665" s="85" t="s">
        <v>15</v>
      </c>
    </row>
    <row r="666" spans="1:14" ht="26.4">
      <c r="A666" s="14">
        <v>653</v>
      </c>
      <c r="B666" s="15">
        <v>43643</v>
      </c>
      <c r="C666" s="14" t="s">
        <v>9</v>
      </c>
      <c r="D666" s="62" t="s">
        <v>10</v>
      </c>
      <c r="E666" s="61" t="s">
        <v>1440</v>
      </c>
      <c r="F666" s="72">
        <v>43657</v>
      </c>
      <c r="G666" s="16" t="s">
        <v>2849</v>
      </c>
      <c r="H666" s="14" t="s">
        <v>829</v>
      </c>
      <c r="I666" s="14" t="s">
        <v>119</v>
      </c>
      <c r="J666" s="14" t="s">
        <v>865</v>
      </c>
      <c r="K666" s="17" t="s">
        <v>2850</v>
      </c>
      <c r="L666" s="17" t="s">
        <v>2779</v>
      </c>
      <c r="M666" s="17" t="s">
        <v>2851</v>
      </c>
      <c r="N666" s="85" t="s">
        <v>10</v>
      </c>
    </row>
    <row r="667" spans="1:14" ht="39.6">
      <c r="A667" s="14">
        <v>654</v>
      </c>
      <c r="B667" s="15">
        <v>43643</v>
      </c>
      <c r="C667" s="14" t="s">
        <v>9</v>
      </c>
      <c r="D667" s="62" t="s">
        <v>1003</v>
      </c>
      <c r="E667" s="61" t="s">
        <v>2852</v>
      </c>
      <c r="F667" s="72">
        <v>43657</v>
      </c>
      <c r="G667" s="16" t="s">
        <v>2853</v>
      </c>
      <c r="H667" s="14" t="s">
        <v>829</v>
      </c>
      <c r="I667" s="14" t="s">
        <v>119</v>
      </c>
      <c r="J667" s="14" t="s">
        <v>865</v>
      </c>
      <c r="K667" s="17" t="s">
        <v>2854</v>
      </c>
      <c r="L667" s="17" t="s">
        <v>2779</v>
      </c>
      <c r="M667" s="17" t="s">
        <v>2855</v>
      </c>
      <c r="N667" s="85" t="s">
        <v>1003</v>
      </c>
    </row>
    <row r="668" spans="1:14" ht="24" customHeight="1">
      <c r="A668" s="14">
        <v>655</v>
      </c>
      <c r="B668" s="15">
        <v>43647</v>
      </c>
      <c r="C668" s="14" t="s">
        <v>9</v>
      </c>
      <c r="D668" s="62" t="s">
        <v>10</v>
      </c>
      <c r="E668" s="61" t="s">
        <v>2856</v>
      </c>
      <c r="F668" s="72">
        <v>43661</v>
      </c>
      <c r="G668" s="16" t="s">
        <v>2857</v>
      </c>
      <c r="H668" s="14" t="s">
        <v>1013</v>
      </c>
      <c r="I668" s="14" t="s">
        <v>1216</v>
      </c>
      <c r="J668" s="14" t="s">
        <v>865</v>
      </c>
      <c r="K668" s="17" t="s">
        <v>2858</v>
      </c>
      <c r="L668" s="17" t="s">
        <v>2779</v>
      </c>
      <c r="M668" s="17" t="s">
        <v>2859</v>
      </c>
      <c r="N668" s="54" t="s">
        <v>10</v>
      </c>
    </row>
    <row r="669" spans="1:14" ht="39.6" hidden="1">
      <c r="A669" s="14">
        <v>656</v>
      </c>
      <c r="B669" s="15">
        <v>43647</v>
      </c>
      <c r="C669" s="14" t="s">
        <v>9</v>
      </c>
      <c r="D669" s="62" t="s">
        <v>5</v>
      </c>
      <c r="E669" s="61" t="s">
        <v>2860</v>
      </c>
      <c r="F669" s="72">
        <v>43661</v>
      </c>
      <c r="G669" s="16" t="s">
        <v>2861</v>
      </c>
      <c r="H669" s="14" t="s">
        <v>1001</v>
      </c>
      <c r="I669" s="14" t="s">
        <v>121</v>
      </c>
      <c r="J669" s="14" t="s">
        <v>121</v>
      </c>
      <c r="K669" s="17"/>
      <c r="L669" s="17"/>
      <c r="M669" s="17"/>
      <c r="N669" s="85" t="s">
        <v>5</v>
      </c>
    </row>
    <row r="670" spans="1:14" ht="26.4">
      <c r="A670" s="14">
        <v>657</v>
      </c>
      <c r="B670" s="15">
        <v>43647</v>
      </c>
      <c r="C670" s="14" t="s">
        <v>9</v>
      </c>
      <c r="D670" s="62" t="s">
        <v>5</v>
      </c>
      <c r="E670" s="61" t="s">
        <v>2862</v>
      </c>
      <c r="F670" s="72">
        <v>43661</v>
      </c>
      <c r="G670" s="16" t="s">
        <v>2863</v>
      </c>
      <c r="H670" s="14" t="s">
        <v>1013</v>
      </c>
      <c r="I670" s="14" t="s">
        <v>125</v>
      </c>
      <c r="J670" s="14" t="s">
        <v>121</v>
      </c>
      <c r="K670" s="17"/>
      <c r="L670" s="17"/>
      <c r="M670" s="17"/>
      <c r="N670" s="85" t="s">
        <v>5</v>
      </c>
    </row>
    <row r="671" spans="1:14" ht="39.6">
      <c r="A671" s="14">
        <v>658</v>
      </c>
      <c r="B671" s="15">
        <v>43647</v>
      </c>
      <c r="C671" s="14" t="s">
        <v>9</v>
      </c>
      <c r="D671" s="62" t="s">
        <v>5</v>
      </c>
      <c r="E671" s="61" t="s">
        <v>1941</v>
      </c>
      <c r="F671" s="72">
        <v>43661</v>
      </c>
      <c r="G671" s="16" t="s">
        <v>2864</v>
      </c>
      <c r="H671" s="14" t="s">
        <v>829</v>
      </c>
      <c r="I671" s="14" t="s">
        <v>486</v>
      </c>
      <c r="J671" s="14" t="s">
        <v>831</v>
      </c>
      <c r="K671" s="17"/>
      <c r="L671" s="17"/>
      <c r="M671" s="17"/>
      <c r="N671" s="85" t="s">
        <v>5</v>
      </c>
    </row>
    <row r="672" spans="1:14" ht="39.6">
      <c r="A672" s="14">
        <v>659</v>
      </c>
      <c r="B672" s="15">
        <v>43647</v>
      </c>
      <c r="C672" s="14" t="s">
        <v>9</v>
      </c>
      <c r="D672" s="62" t="s">
        <v>15</v>
      </c>
      <c r="E672" s="61" t="s">
        <v>1107</v>
      </c>
      <c r="F672" s="72">
        <v>43668</v>
      </c>
      <c r="G672" s="16" t="s">
        <v>2865</v>
      </c>
      <c r="H672" s="14" t="s">
        <v>1012</v>
      </c>
      <c r="I672" s="14" t="s">
        <v>2866</v>
      </c>
      <c r="J672" s="14" t="s">
        <v>1097</v>
      </c>
      <c r="K672" s="17" t="s">
        <v>2867</v>
      </c>
      <c r="L672" s="17" t="s">
        <v>2835</v>
      </c>
      <c r="M672" s="17" t="s">
        <v>2868</v>
      </c>
      <c r="N672" s="85" t="s">
        <v>15</v>
      </c>
    </row>
    <row r="673" spans="1:14" ht="39.6">
      <c r="A673" s="14">
        <v>660</v>
      </c>
      <c r="B673" s="15">
        <v>43647</v>
      </c>
      <c r="C673" s="14" t="s">
        <v>9</v>
      </c>
      <c r="D673" s="62" t="s">
        <v>15</v>
      </c>
      <c r="E673" s="61" t="s">
        <v>1107</v>
      </c>
      <c r="F673" s="72">
        <v>43668</v>
      </c>
      <c r="G673" s="16" t="s">
        <v>2865</v>
      </c>
      <c r="H673" s="14" t="s">
        <v>1012</v>
      </c>
      <c r="I673" s="14" t="s">
        <v>2866</v>
      </c>
      <c r="J673" s="14" t="s">
        <v>1097</v>
      </c>
      <c r="K673" s="17" t="s">
        <v>2867</v>
      </c>
      <c r="L673" s="17" t="s">
        <v>2835</v>
      </c>
      <c r="M673" s="17" t="s">
        <v>2868</v>
      </c>
      <c r="N673" s="85" t="s">
        <v>15</v>
      </c>
    </row>
    <row r="674" spans="1:14" ht="39.6">
      <c r="A674" s="14">
        <v>661</v>
      </c>
      <c r="B674" s="15">
        <v>43647</v>
      </c>
      <c r="C674" s="14" t="s">
        <v>9</v>
      </c>
      <c r="D674" s="62" t="s">
        <v>1002</v>
      </c>
      <c r="E674" s="61" t="s">
        <v>2869</v>
      </c>
      <c r="F674" s="72">
        <v>43661</v>
      </c>
      <c r="G674" s="16" t="s">
        <v>2870</v>
      </c>
      <c r="H674" s="14" t="s">
        <v>1013</v>
      </c>
      <c r="I674" s="14" t="s">
        <v>119</v>
      </c>
      <c r="J674" s="14" t="s">
        <v>865</v>
      </c>
      <c r="K674" s="17" t="s">
        <v>2871</v>
      </c>
      <c r="L674" s="17" t="s">
        <v>2822</v>
      </c>
      <c r="M674" s="17" t="s">
        <v>2872</v>
      </c>
      <c r="N674" s="85" t="s">
        <v>1002</v>
      </c>
    </row>
    <row r="675" spans="1:14" ht="26.4" hidden="1">
      <c r="A675" s="14">
        <v>662</v>
      </c>
      <c r="B675" s="15">
        <v>43647</v>
      </c>
      <c r="C675" s="14" t="s">
        <v>9</v>
      </c>
      <c r="D675" s="62" t="s">
        <v>1002</v>
      </c>
      <c r="E675" s="61" t="s">
        <v>2873</v>
      </c>
      <c r="F675" s="72">
        <v>43661</v>
      </c>
      <c r="G675" s="16" t="s">
        <v>2874</v>
      </c>
      <c r="H675" s="14" t="s">
        <v>1007</v>
      </c>
      <c r="I675" s="14" t="s">
        <v>2875</v>
      </c>
      <c r="J675" s="14" t="s">
        <v>2350</v>
      </c>
      <c r="K675" s="17" t="s">
        <v>2876</v>
      </c>
      <c r="L675" s="17" t="s">
        <v>2877</v>
      </c>
      <c r="M675" s="17" t="s">
        <v>2878</v>
      </c>
      <c r="N675" s="85" t="s">
        <v>1002</v>
      </c>
    </row>
    <row r="676" spans="1:14" ht="39.6">
      <c r="A676" s="14">
        <v>663</v>
      </c>
      <c r="B676" s="15">
        <v>43647</v>
      </c>
      <c r="C676" s="14" t="s">
        <v>9</v>
      </c>
      <c r="D676" s="62" t="s">
        <v>1002</v>
      </c>
      <c r="E676" s="61" t="s">
        <v>2879</v>
      </c>
      <c r="F676" s="72">
        <v>43661</v>
      </c>
      <c r="G676" s="16" t="s">
        <v>2870</v>
      </c>
      <c r="H676" s="14" t="s">
        <v>1013</v>
      </c>
      <c r="I676" s="14" t="s">
        <v>119</v>
      </c>
      <c r="J676" s="14" t="s">
        <v>865</v>
      </c>
      <c r="K676" s="17" t="s">
        <v>2871</v>
      </c>
      <c r="L676" s="17" t="s">
        <v>2822</v>
      </c>
      <c r="M676" s="17" t="s">
        <v>2872</v>
      </c>
      <c r="N676" s="85" t="s">
        <v>1002</v>
      </c>
    </row>
    <row r="677" spans="1:14" ht="39.6">
      <c r="A677" s="14">
        <v>664</v>
      </c>
      <c r="B677" s="15">
        <v>43647</v>
      </c>
      <c r="C677" s="14" t="s">
        <v>9</v>
      </c>
      <c r="D677" s="62" t="s">
        <v>1003</v>
      </c>
      <c r="E677" s="61" t="s">
        <v>2880</v>
      </c>
      <c r="F677" s="72">
        <v>43661</v>
      </c>
      <c r="G677" s="16" t="s">
        <v>2881</v>
      </c>
      <c r="H677" s="14" t="s">
        <v>829</v>
      </c>
      <c r="I677" s="14" t="s">
        <v>2882</v>
      </c>
      <c r="J677" s="14" t="s">
        <v>865</v>
      </c>
      <c r="K677" s="17" t="s">
        <v>2883</v>
      </c>
      <c r="L677" s="17" t="s">
        <v>2822</v>
      </c>
      <c r="M677" s="17" t="s">
        <v>2884</v>
      </c>
      <c r="N677" s="85" t="s">
        <v>1003</v>
      </c>
    </row>
    <row r="678" spans="1:14" ht="52.8">
      <c r="A678" s="14">
        <v>665</v>
      </c>
      <c r="B678" s="15">
        <v>43647</v>
      </c>
      <c r="C678" s="14" t="s">
        <v>9</v>
      </c>
      <c r="D678" s="62" t="s">
        <v>1003</v>
      </c>
      <c r="E678" s="61" t="s">
        <v>2880</v>
      </c>
      <c r="F678" s="72">
        <v>43661</v>
      </c>
      <c r="G678" s="16" t="s">
        <v>2885</v>
      </c>
      <c r="H678" s="22" t="s">
        <v>1013</v>
      </c>
      <c r="I678" s="14" t="s">
        <v>2882</v>
      </c>
      <c r="J678" s="14" t="s">
        <v>865</v>
      </c>
      <c r="K678" s="17" t="s">
        <v>2886</v>
      </c>
      <c r="L678" s="17"/>
      <c r="M678" s="17"/>
      <c r="N678" s="85" t="s">
        <v>1003</v>
      </c>
    </row>
    <row r="679" spans="1:14" ht="26.4">
      <c r="A679" s="14">
        <v>666</v>
      </c>
      <c r="B679" s="15">
        <v>43647</v>
      </c>
      <c r="C679" s="14" t="s">
        <v>9</v>
      </c>
      <c r="D679" s="62" t="s">
        <v>1002</v>
      </c>
      <c r="E679" s="61" t="s">
        <v>2887</v>
      </c>
      <c r="F679" s="72">
        <v>43661</v>
      </c>
      <c r="G679" s="16" t="s">
        <v>2888</v>
      </c>
      <c r="H679" s="14" t="s">
        <v>829</v>
      </c>
      <c r="I679" s="14" t="s">
        <v>125</v>
      </c>
      <c r="J679" s="14" t="s">
        <v>121</v>
      </c>
      <c r="K679" s="17" t="s">
        <v>2889</v>
      </c>
      <c r="L679" s="17" t="s">
        <v>2822</v>
      </c>
      <c r="M679" s="17" t="s">
        <v>2890</v>
      </c>
      <c r="N679" s="85" t="s">
        <v>1002</v>
      </c>
    </row>
    <row r="680" spans="1:14" ht="26.4">
      <c r="A680" s="14">
        <v>667</v>
      </c>
      <c r="B680" s="15">
        <v>43647</v>
      </c>
      <c r="C680" s="14" t="s">
        <v>9</v>
      </c>
      <c r="D680" s="62" t="s">
        <v>1002</v>
      </c>
      <c r="E680" s="61" t="s">
        <v>2887</v>
      </c>
      <c r="F680" s="72">
        <v>43661</v>
      </c>
      <c r="G680" s="16" t="s">
        <v>2891</v>
      </c>
      <c r="H680" s="14" t="s">
        <v>829</v>
      </c>
      <c r="I680" s="14" t="s">
        <v>125</v>
      </c>
      <c r="J680" s="14" t="s">
        <v>121</v>
      </c>
      <c r="K680" s="17" t="s">
        <v>2892</v>
      </c>
      <c r="L680" s="17" t="s">
        <v>2893</v>
      </c>
      <c r="M680" s="17" t="s">
        <v>2894</v>
      </c>
      <c r="N680" s="85" t="s">
        <v>1002</v>
      </c>
    </row>
    <row r="681" spans="1:14" ht="39.6">
      <c r="A681" s="14">
        <v>668</v>
      </c>
      <c r="B681" s="15">
        <v>43647</v>
      </c>
      <c r="C681" s="14" t="s">
        <v>9</v>
      </c>
      <c r="D681" s="62" t="s">
        <v>10</v>
      </c>
      <c r="E681" s="61" t="s">
        <v>2895</v>
      </c>
      <c r="F681" s="72">
        <v>43661</v>
      </c>
      <c r="G681" s="16" t="s">
        <v>2896</v>
      </c>
      <c r="H681" s="14" t="s">
        <v>1013</v>
      </c>
      <c r="I681" s="14" t="s">
        <v>479</v>
      </c>
      <c r="J681" s="14" t="s">
        <v>907</v>
      </c>
      <c r="K681" s="17" t="s">
        <v>2897</v>
      </c>
      <c r="L681" s="17" t="s">
        <v>2822</v>
      </c>
      <c r="M681" s="17" t="s">
        <v>2898</v>
      </c>
      <c r="N681" s="54" t="s">
        <v>10</v>
      </c>
    </row>
    <row r="682" spans="1:14" ht="39.6">
      <c r="A682" s="14">
        <v>669</v>
      </c>
      <c r="B682" s="15">
        <v>43648</v>
      </c>
      <c r="C682" s="14" t="s">
        <v>9</v>
      </c>
      <c r="D682" s="62" t="s">
        <v>10</v>
      </c>
      <c r="E682" s="61" t="s">
        <v>2417</v>
      </c>
      <c r="F682" s="72">
        <v>43662</v>
      </c>
      <c r="G682" s="16" t="s">
        <v>2418</v>
      </c>
      <c r="H682" s="14" t="s">
        <v>829</v>
      </c>
      <c r="I682" s="14" t="s">
        <v>1607</v>
      </c>
      <c r="J682" s="14" t="s">
        <v>1608</v>
      </c>
      <c r="K682" s="17" t="s">
        <v>2899</v>
      </c>
      <c r="L682" s="17" t="s">
        <v>2822</v>
      </c>
      <c r="M682" s="17" t="s">
        <v>2900</v>
      </c>
      <c r="N682" s="54" t="s">
        <v>10</v>
      </c>
    </row>
    <row r="683" spans="1:14" ht="26.4">
      <c r="A683" s="14">
        <v>670</v>
      </c>
      <c r="B683" s="15">
        <v>43648</v>
      </c>
      <c r="C683" s="14" t="s">
        <v>9</v>
      </c>
      <c r="D683" s="62" t="s">
        <v>10</v>
      </c>
      <c r="E683" s="61" t="s">
        <v>2901</v>
      </c>
      <c r="F683" s="72">
        <v>43662</v>
      </c>
      <c r="G683" s="16" t="s">
        <v>2902</v>
      </c>
      <c r="H683" s="14" t="s">
        <v>1013</v>
      </c>
      <c r="I683" s="14" t="s">
        <v>119</v>
      </c>
      <c r="J683" s="14" t="s">
        <v>865</v>
      </c>
      <c r="K683" s="17" t="s">
        <v>2903</v>
      </c>
      <c r="L683" s="17" t="s">
        <v>2822</v>
      </c>
      <c r="M683" s="17" t="s">
        <v>2904</v>
      </c>
      <c r="N683" s="54" t="s">
        <v>10</v>
      </c>
    </row>
    <row r="684" spans="1:14" ht="39.6">
      <c r="A684" s="14">
        <v>671</v>
      </c>
      <c r="B684" s="15">
        <v>43648</v>
      </c>
      <c r="C684" s="14" t="s">
        <v>9</v>
      </c>
      <c r="D684" s="62" t="s">
        <v>5</v>
      </c>
      <c r="E684" s="61" t="s">
        <v>413</v>
      </c>
      <c r="F684" s="72">
        <v>43662</v>
      </c>
      <c r="G684" s="16" t="s">
        <v>2864</v>
      </c>
      <c r="H684" s="14" t="s">
        <v>829</v>
      </c>
      <c r="I684" s="14" t="s">
        <v>486</v>
      </c>
      <c r="J684" s="14" t="s">
        <v>831</v>
      </c>
      <c r="K684" s="17"/>
      <c r="L684" s="17"/>
      <c r="M684" s="17"/>
      <c r="N684" s="54" t="s">
        <v>5</v>
      </c>
    </row>
    <row r="685" spans="1:14" ht="52.8">
      <c r="A685" s="14">
        <v>672</v>
      </c>
      <c r="B685" s="15">
        <v>43649</v>
      </c>
      <c r="C685" s="14" t="s">
        <v>9</v>
      </c>
      <c r="D685" s="62" t="s">
        <v>1003</v>
      </c>
      <c r="E685" s="125" t="s">
        <v>2905</v>
      </c>
      <c r="F685" s="72">
        <v>43663</v>
      </c>
      <c r="G685" s="16" t="s">
        <v>2906</v>
      </c>
      <c r="H685" s="22" t="s">
        <v>1013</v>
      </c>
      <c r="I685" s="14" t="s">
        <v>2882</v>
      </c>
      <c r="J685" s="14" t="s">
        <v>865</v>
      </c>
      <c r="K685" s="17" t="s">
        <v>2886</v>
      </c>
      <c r="L685" s="17" t="s">
        <v>2822</v>
      </c>
      <c r="M685" s="17" t="s">
        <v>2907</v>
      </c>
      <c r="N685" s="54" t="s">
        <v>1003</v>
      </c>
    </row>
    <row r="686" spans="1:14" ht="52.8">
      <c r="A686" s="14">
        <v>673</v>
      </c>
      <c r="B686" s="15">
        <v>43649</v>
      </c>
      <c r="C686" s="14" t="s">
        <v>9</v>
      </c>
      <c r="D686" s="62" t="s">
        <v>1003</v>
      </c>
      <c r="E686" s="125" t="s">
        <v>2905</v>
      </c>
      <c r="F686" s="72">
        <v>43663</v>
      </c>
      <c r="G686" s="16" t="s">
        <v>2908</v>
      </c>
      <c r="H686" s="22" t="s">
        <v>1013</v>
      </c>
      <c r="I686" s="14" t="s">
        <v>2882</v>
      </c>
      <c r="J686" s="14" t="s">
        <v>865</v>
      </c>
      <c r="K686" s="17" t="s">
        <v>2909</v>
      </c>
      <c r="L686" s="17" t="s">
        <v>2822</v>
      </c>
      <c r="M686" s="17" t="s">
        <v>2910</v>
      </c>
      <c r="N686" s="54" t="s">
        <v>1003</v>
      </c>
    </row>
    <row r="687" spans="1:14" ht="26.4" hidden="1">
      <c r="A687" s="14">
        <v>674</v>
      </c>
      <c r="B687" s="15">
        <v>43649</v>
      </c>
      <c r="C687" s="14" t="s">
        <v>9</v>
      </c>
      <c r="D687" s="62" t="s">
        <v>5</v>
      </c>
      <c r="E687" s="11" t="s">
        <v>2911</v>
      </c>
      <c r="F687" s="72">
        <v>43663</v>
      </c>
      <c r="G687" s="16" t="s">
        <v>2427</v>
      </c>
      <c r="H687" s="14" t="s">
        <v>1011</v>
      </c>
      <c r="I687" s="14" t="s">
        <v>2349</v>
      </c>
      <c r="J687" s="14" t="s">
        <v>2350</v>
      </c>
      <c r="K687" s="17"/>
      <c r="L687" s="17"/>
      <c r="M687" s="17"/>
      <c r="N687" s="54" t="s">
        <v>5</v>
      </c>
    </row>
    <row r="688" spans="1:14" ht="26.4">
      <c r="A688" s="14">
        <v>675</v>
      </c>
      <c r="B688" s="15">
        <v>43649</v>
      </c>
      <c r="C688" s="14" t="s">
        <v>9</v>
      </c>
      <c r="D688" s="62" t="s">
        <v>1002</v>
      </c>
      <c r="E688" s="61" t="s">
        <v>2200</v>
      </c>
      <c r="F688" s="72">
        <v>43663</v>
      </c>
      <c r="G688" s="16" t="s">
        <v>2912</v>
      </c>
      <c r="H688" s="14" t="s">
        <v>1013</v>
      </c>
      <c r="I688" s="14" t="s">
        <v>1607</v>
      </c>
      <c r="J688" s="14" t="s">
        <v>1608</v>
      </c>
      <c r="K688" s="17" t="s">
        <v>2913</v>
      </c>
      <c r="L688" s="17" t="s">
        <v>2893</v>
      </c>
      <c r="M688" s="17" t="s">
        <v>2914</v>
      </c>
      <c r="N688" s="54" t="s">
        <v>1002</v>
      </c>
    </row>
    <row r="689" spans="1:17" ht="26.4">
      <c r="A689" s="14">
        <v>676</v>
      </c>
      <c r="B689" s="15">
        <v>43649</v>
      </c>
      <c r="C689" s="14" t="s">
        <v>9</v>
      </c>
      <c r="D689" s="62" t="s">
        <v>5</v>
      </c>
      <c r="E689" s="61" t="s">
        <v>936</v>
      </c>
      <c r="F689" s="72">
        <v>43663</v>
      </c>
      <c r="G689" s="16" t="s">
        <v>2915</v>
      </c>
      <c r="H689" s="14" t="s">
        <v>829</v>
      </c>
      <c r="I689" s="14" t="s">
        <v>251</v>
      </c>
      <c r="J689" s="14" t="s">
        <v>432</v>
      </c>
      <c r="K689" s="17"/>
      <c r="L689" s="17"/>
      <c r="M689" s="17"/>
      <c r="N689" s="54" t="s">
        <v>5</v>
      </c>
    </row>
    <row r="690" spans="1:17" ht="39.6">
      <c r="A690" s="14">
        <v>677</v>
      </c>
      <c r="B690" s="15">
        <v>43649</v>
      </c>
      <c r="C690" s="14" t="s">
        <v>9</v>
      </c>
      <c r="D690" s="62" t="s">
        <v>10</v>
      </c>
      <c r="E690" s="61" t="s">
        <v>1771</v>
      </c>
      <c r="F690" s="72">
        <v>43663</v>
      </c>
      <c r="G690" s="16" t="s">
        <v>2916</v>
      </c>
      <c r="H690" s="14" t="s">
        <v>829</v>
      </c>
      <c r="I690" s="14" t="s">
        <v>486</v>
      </c>
      <c r="J690" s="14" t="s">
        <v>831</v>
      </c>
      <c r="K690" s="17" t="s">
        <v>2917</v>
      </c>
      <c r="L690" s="17" t="s">
        <v>2918</v>
      </c>
      <c r="M690" s="17" t="s">
        <v>2919</v>
      </c>
      <c r="N690" s="54" t="s">
        <v>10</v>
      </c>
    </row>
    <row r="691" spans="1:17" ht="26.4">
      <c r="A691" s="14">
        <v>678</v>
      </c>
      <c r="B691" s="15">
        <v>43649</v>
      </c>
      <c r="C691" s="14" t="s">
        <v>9</v>
      </c>
      <c r="D691" s="62" t="s">
        <v>5</v>
      </c>
      <c r="E691" s="126" t="s">
        <v>2920</v>
      </c>
      <c r="F691" s="72">
        <v>43663</v>
      </c>
      <c r="G691" s="16" t="s">
        <v>2921</v>
      </c>
      <c r="H691" s="14" t="s">
        <v>829</v>
      </c>
      <c r="I691" s="14" t="s">
        <v>2349</v>
      </c>
      <c r="J691" s="14" t="s">
        <v>2350</v>
      </c>
      <c r="K691" s="17"/>
      <c r="L691" s="17"/>
      <c r="M691" s="17"/>
      <c r="N691" s="54" t="s">
        <v>5</v>
      </c>
    </row>
    <row r="692" spans="1:17" ht="39.6">
      <c r="A692" s="14">
        <v>679</v>
      </c>
      <c r="B692" s="15">
        <v>43650</v>
      </c>
      <c r="C692" s="14" t="s">
        <v>9</v>
      </c>
      <c r="D692" s="66" t="s">
        <v>10</v>
      </c>
      <c r="E692" s="61" t="s">
        <v>2922</v>
      </c>
      <c r="F692" s="79">
        <v>43664</v>
      </c>
      <c r="G692" s="16" t="s">
        <v>2923</v>
      </c>
      <c r="H692" s="14" t="s">
        <v>1012</v>
      </c>
      <c r="I692" s="14" t="s">
        <v>125</v>
      </c>
      <c r="J692" s="14" t="s">
        <v>121</v>
      </c>
      <c r="K692" s="17" t="s">
        <v>2924</v>
      </c>
      <c r="L692" s="17" t="s">
        <v>2925</v>
      </c>
      <c r="M692" s="17" t="s">
        <v>2926</v>
      </c>
      <c r="N692" s="54" t="s">
        <v>10</v>
      </c>
    </row>
    <row r="693" spans="1:17" ht="26.4">
      <c r="A693" s="14">
        <v>680</v>
      </c>
      <c r="B693" s="15">
        <v>43650</v>
      </c>
      <c r="C693" s="14" t="s">
        <v>9</v>
      </c>
      <c r="D693" s="62" t="s">
        <v>5</v>
      </c>
      <c r="E693" s="61" t="s">
        <v>2405</v>
      </c>
      <c r="F693" s="79">
        <v>43664</v>
      </c>
      <c r="G693" s="16" t="s">
        <v>2927</v>
      </c>
      <c r="H693" s="14" t="s">
        <v>1013</v>
      </c>
      <c r="I693" s="14" t="s">
        <v>2928</v>
      </c>
      <c r="J693" s="14" t="s">
        <v>2929</v>
      </c>
      <c r="K693" s="17"/>
      <c r="L693" s="17"/>
      <c r="M693" s="17"/>
      <c r="N693" s="54" t="s">
        <v>5</v>
      </c>
    </row>
    <row r="694" spans="1:17" ht="39.6">
      <c r="A694" s="14">
        <v>681</v>
      </c>
      <c r="B694" s="15">
        <v>43650</v>
      </c>
      <c r="C694" s="14" t="s">
        <v>9</v>
      </c>
      <c r="D694" s="66" t="s">
        <v>10</v>
      </c>
      <c r="E694" s="61" t="s">
        <v>2930</v>
      </c>
      <c r="F694" s="79">
        <v>43664</v>
      </c>
      <c r="G694" s="16" t="s">
        <v>2931</v>
      </c>
      <c r="H694" s="14" t="s">
        <v>1013</v>
      </c>
      <c r="I694" s="14" t="s">
        <v>2932</v>
      </c>
      <c r="J694" s="14" t="s">
        <v>1202</v>
      </c>
      <c r="K694" s="17" t="s">
        <v>2933</v>
      </c>
      <c r="L694" s="17" t="s">
        <v>2816</v>
      </c>
      <c r="M694" s="17" t="s">
        <v>2934</v>
      </c>
      <c r="N694" s="54" t="s">
        <v>10</v>
      </c>
    </row>
    <row r="695" spans="1:17" ht="26.4">
      <c r="A695" s="14">
        <v>682</v>
      </c>
      <c r="B695" s="15">
        <v>43651</v>
      </c>
      <c r="C695" s="14" t="s">
        <v>9</v>
      </c>
      <c r="D695" s="62" t="s">
        <v>15</v>
      </c>
      <c r="E695" s="61" t="s">
        <v>1036</v>
      </c>
      <c r="F695" s="79">
        <v>43665</v>
      </c>
      <c r="G695" s="16" t="s">
        <v>2549</v>
      </c>
      <c r="H695" s="14" t="s">
        <v>829</v>
      </c>
      <c r="I695" s="14" t="s">
        <v>1374</v>
      </c>
      <c r="J695" s="14" t="s">
        <v>964</v>
      </c>
      <c r="K695" s="17" t="s">
        <v>2935</v>
      </c>
      <c r="L695" s="17" t="s">
        <v>2893</v>
      </c>
      <c r="M695" s="17" t="s">
        <v>2936</v>
      </c>
      <c r="N695" s="85" t="s">
        <v>15</v>
      </c>
    </row>
    <row r="696" spans="1:17" ht="66">
      <c r="A696" s="14">
        <v>683</v>
      </c>
      <c r="B696" s="15">
        <v>43651</v>
      </c>
      <c r="C696" s="14" t="s">
        <v>9</v>
      </c>
      <c r="D696" s="62" t="s">
        <v>10</v>
      </c>
      <c r="E696" s="61" t="s">
        <v>2937</v>
      </c>
      <c r="F696" s="79">
        <v>43665</v>
      </c>
      <c r="G696" s="16" t="s">
        <v>2923</v>
      </c>
      <c r="H696" s="14" t="s">
        <v>1012</v>
      </c>
      <c r="I696" s="14" t="s">
        <v>125</v>
      </c>
      <c r="J696" s="14" t="s">
        <v>121</v>
      </c>
      <c r="K696" s="17" t="s">
        <v>2924</v>
      </c>
      <c r="L696" s="17" t="s">
        <v>2925</v>
      </c>
      <c r="M696" s="17" t="s">
        <v>2926</v>
      </c>
      <c r="N696" s="85" t="s">
        <v>10</v>
      </c>
    </row>
    <row r="697" spans="1:17" ht="26.4">
      <c r="A697" s="14">
        <v>684</v>
      </c>
      <c r="B697" s="15">
        <v>43651</v>
      </c>
      <c r="C697" s="14" t="s">
        <v>9</v>
      </c>
      <c r="D697" s="62" t="s">
        <v>5</v>
      </c>
      <c r="E697" s="61" t="s">
        <v>2938</v>
      </c>
      <c r="F697" s="79">
        <v>43665</v>
      </c>
      <c r="G697" s="16" t="s">
        <v>2939</v>
      </c>
      <c r="H697" s="14" t="s">
        <v>829</v>
      </c>
      <c r="I697" s="14" t="s">
        <v>2088</v>
      </c>
      <c r="J697" s="14" t="s">
        <v>831</v>
      </c>
      <c r="K697" s="17"/>
      <c r="L697" s="17"/>
      <c r="M697" s="17"/>
      <c r="N697" s="85" t="s">
        <v>5</v>
      </c>
    </row>
    <row r="698" spans="1:17" ht="26.4">
      <c r="A698" s="14">
        <v>685</v>
      </c>
      <c r="B698" s="15">
        <v>43651</v>
      </c>
      <c r="C698" s="14" t="s">
        <v>4</v>
      </c>
      <c r="D698" s="62" t="s">
        <v>1002</v>
      </c>
      <c r="E698" s="61" t="s">
        <v>772</v>
      </c>
      <c r="F698" s="79">
        <v>43665</v>
      </c>
      <c r="G698" s="16" t="s">
        <v>2837</v>
      </c>
      <c r="H698" s="14" t="s">
        <v>1013</v>
      </c>
      <c r="I698" s="14" t="s">
        <v>1959</v>
      </c>
      <c r="J698" s="14" t="s">
        <v>121</v>
      </c>
      <c r="K698" s="17" t="s">
        <v>2940</v>
      </c>
      <c r="L698" s="17" t="s">
        <v>2835</v>
      </c>
      <c r="M698" s="17" t="s">
        <v>2941</v>
      </c>
      <c r="N698" s="85" t="s">
        <v>1002</v>
      </c>
    </row>
    <row r="699" spans="1:17" ht="26.4" hidden="1">
      <c r="A699" s="14">
        <v>686</v>
      </c>
      <c r="B699" s="15">
        <v>43651</v>
      </c>
      <c r="C699" s="14" t="s">
        <v>4</v>
      </c>
      <c r="D699" s="62" t="s">
        <v>1002</v>
      </c>
      <c r="E699" s="61" t="s">
        <v>664</v>
      </c>
      <c r="F699" s="79">
        <v>43665</v>
      </c>
      <c r="G699" s="16" t="s">
        <v>2942</v>
      </c>
      <c r="H699" s="14" t="s">
        <v>1001</v>
      </c>
      <c r="I699" s="14" t="s">
        <v>449</v>
      </c>
      <c r="J699" s="14" t="s">
        <v>922</v>
      </c>
      <c r="K699" s="17"/>
      <c r="L699" s="17" t="s">
        <v>2877</v>
      </c>
      <c r="M699" s="17" t="s">
        <v>2943</v>
      </c>
      <c r="N699" s="85" t="s">
        <v>1002</v>
      </c>
      <c r="Q699" s="83"/>
    </row>
    <row r="700" spans="1:17" ht="66">
      <c r="A700" s="14">
        <v>687</v>
      </c>
      <c r="B700" s="15">
        <v>43654</v>
      </c>
      <c r="C700" s="14" t="s">
        <v>4</v>
      </c>
      <c r="D700" s="62" t="s">
        <v>1002</v>
      </c>
      <c r="E700" s="61" t="s">
        <v>2944</v>
      </c>
      <c r="F700" s="79">
        <v>43668</v>
      </c>
      <c r="G700" s="16" t="s">
        <v>2945</v>
      </c>
      <c r="H700" s="14" t="s">
        <v>829</v>
      </c>
      <c r="I700" s="14" t="s">
        <v>1102</v>
      </c>
      <c r="J700" s="14" t="s">
        <v>1103</v>
      </c>
      <c r="K700" s="17" t="s">
        <v>2946</v>
      </c>
      <c r="L700" s="17" t="s">
        <v>2893</v>
      </c>
      <c r="M700" s="17" t="s">
        <v>2947</v>
      </c>
      <c r="N700" s="85" t="s">
        <v>1002</v>
      </c>
    </row>
    <row r="701" spans="1:17" ht="26.4">
      <c r="A701" s="14">
        <v>688</v>
      </c>
      <c r="B701" s="15">
        <v>43654</v>
      </c>
      <c r="C701" s="14" t="s">
        <v>4</v>
      </c>
      <c r="D701" s="62" t="s">
        <v>5</v>
      </c>
      <c r="E701" s="61" t="s">
        <v>448</v>
      </c>
      <c r="F701" s="79">
        <v>43668</v>
      </c>
      <c r="G701" s="16" t="s">
        <v>2927</v>
      </c>
      <c r="H701" s="14" t="s">
        <v>1013</v>
      </c>
      <c r="I701" s="14" t="s">
        <v>2928</v>
      </c>
      <c r="J701" s="14" t="s">
        <v>2929</v>
      </c>
      <c r="K701" s="17"/>
      <c r="L701" s="17"/>
      <c r="M701" s="17"/>
      <c r="N701" s="85" t="s">
        <v>5</v>
      </c>
    </row>
    <row r="702" spans="1:17" ht="39.6">
      <c r="A702" s="14">
        <v>689</v>
      </c>
      <c r="B702" s="15">
        <v>43654</v>
      </c>
      <c r="C702" s="14" t="s">
        <v>4</v>
      </c>
      <c r="D702" s="62" t="s">
        <v>15</v>
      </c>
      <c r="E702" s="61" t="s">
        <v>777</v>
      </c>
      <c r="F702" s="79">
        <v>43668</v>
      </c>
      <c r="G702" s="16" t="s">
        <v>2948</v>
      </c>
      <c r="H702" s="14" t="s">
        <v>1013</v>
      </c>
      <c r="I702" s="14" t="s">
        <v>1056</v>
      </c>
      <c r="J702" s="14" t="s">
        <v>964</v>
      </c>
      <c r="K702" s="17" t="s">
        <v>2949</v>
      </c>
      <c r="L702" s="17" t="s">
        <v>2835</v>
      </c>
      <c r="M702" s="17" t="s">
        <v>2950</v>
      </c>
      <c r="N702" s="85" t="s">
        <v>15</v>
      </c>
    </row>
    <row r="703" spans="1:17" ht="26.4">
      <c r="A703" s="14">
        <v>690</v>
      </c>
      <c r="B703" s="15">
        <v>43654</v>
      </c>
      <c r="C703" s="14" t="s">
        <v>4</v>
      </c>
      <c r="D703" s="62" t="s">
        <v>1002</v>
      </c>
      <c r="E703" s="61" t="s">
        <v>1616</v>
      </c>
      <c r="F703" s="79">
        <v>43668</v>
      </c>
      <c r="G703" s="16" t="s">
        <v>2840</v>
      </c>
      <c r="H703" s="14" t="s">
        <v>1013</v>
      </c>
      <c r="I703" s="14" t="s">
        <v>1959</v>
      </c>
      <c r="J703" s="14" t="s">
        <v>121</v>
      </c>
      <c r="K703" s="17" t="s">
        <v>2940</v>
      </c>
      <c r="L703" s="17" t="s">
        <v>2835</v>
      </c>
      <c r="M703" s="17" t="s">
        <v>2941</v>
      </c>
      <c r="N703" s="85" t="s">
        <v>1002</v>
      </c>
    </row>
    <row r="704" spans="1:17" ht="26.4">
      <c r="A704" s="14">
        <v>691</v>
      </c>
      <c r="B704" s="15">
        <v>43654</v>
      </c>
      <c r="C704" s="14" t="s">
        <v>4</v>
      </c>
      <c r="D704" s="62" t="s">
        <v>1002</v>
      </c>
      <c r="E704" s="61" t="s">
        <v>2951</v>
      </c>
      <c r="F704" s="79">
        <v>43668</v>
      </c>
      <c r="G704" s="16" t="s">
        <v>2952</v>
      </c>
      <c r="H704" s="14" t="s">
        <v>1013</v>
      </c>
      <c r="I704" s="14" t="s">
        <v>2953</v>
      </c>
      <c r="J704" s="14" t="s">
        <v>831</v>
      </c>
      <c r="K704" s="17" t="s">
        <v>2954</v>
      </c>
      <c r="L704" s="17" t="s">
        <v>2955</v>
      </c>
      <c r="M704" s="17" t="s">
        <v>2956</v>
      </c>
      <c r="N704" s="85" t="s">
        <v>1002</v>
      </c>
    </row>
    <row r="705" spans="1:14" ht="26.4" hidden="1">
      <c r="A705" s="14">
        <v>692</v>
      </c>
      <c r="B705" s="15">
        <v>43654</v>
      </c>
      <c r="C705" s="14" t="s">
        <v>4</v>
      </c>
      <c r="D705" s="62" t="s">
        <v>5</v>
      </c>
      <c r="E705" s="61" t="s">
        <v>1789</v>
      </c>
      <c r="F705" s="79">
        <v>43668</v>
      </c>
      <c r="G705" s="16" t="s">
        <v>2210</v>
      </c>
      <c r="H705" s="14" t="s">
        <v>1011</v>
      </c>
      <c r="I705" s="14" t="s">
        <v>1662</v>
      </c>
      <c r="J705" s="14" t="s">
        <v>964</v>
      </c>
      <c r="K705" s="17"/>
      <c r="L705" s="17"/>
      <c r="M705" s="17"/>
      <c r="N705" s="85" t="s">
        <v>5</v>
      </c>
    </row>
    <row r="706" spans="1:14" ht="26.4" hidden="1">
      <c r="A706" s="14">
        <v>693</v>
      </c>
      <c r="B706" s="15">
        <v>43654</v>
      </c>
      <c r="C706" s="14" t="s">
        <v>4</v>
      </c>
      <c r="D706" s="62" t="s">
        <v>1002</v>
      </c>
      <c r="E706" s="61" t="s">
        <v>2750</v>
      </c>
      <c r="F706" s="79">
        <v>43668</v>
      </c>
      <c r="G706" s="16" t="s">
        <v>2751</v>
      </c>
      <c r="H706" s="14" t="s">
        <v>1007</v>
      </c>
      <c r="I706" s="14" t="s">
        <v>2144</v>
      </c>
      <c r="J706" s="14" t="s">
        <v>432</v>
      </c>
      <c r="K706" s="17"/>
      <c r="L706" s="17" t="s">
        <v>2957</v>
      </c>
      <c r="M706" s="17" t="s">
        <v>2958</v>
      </c>
      <c r="N706" s="85" t="s">
        <v>1002</v>
      </c>
    </row>
    <row r="707" spans="1:14" ht="39.6">
      <c r="A707" s="14">
        <v>694</v>
      </c>
      <c r="B707" s="15">
        <v>43654</v>
      </c>
      <c r="C707" s="14" t="s">
        <v>4</v>
      </c>
      <c r="D707" s="62" t="s">
        <v>10</v>
      </c>
      <c r="E707" s="61" t="s">
        <v>2959</v>
      </c>
      <c r="F707" s="79">
        <v>43668</v>
      </c>
      <c r="G707" s="16" t="s">
        <v>2960</v>
      </c>
      <c r="H707" s="14" t="s">
        <v>1013</v>
      </c>
      <c r="I707" s="14" t="s">
        <v>1059</v>
      </c>
      <c r="J707" s="14" t="s">
        <v>1060</v>
      </c>
      <c r="K707" s="17" t="s">
        <v>2961</v>
      </c>
      <c r="L707" s="17" t="s">
        <v>2962</v>
      </c>
      <c r="M707" s="17" t="s">
        <v>2963</v>
      </c>
      <c r="N707" s="85" t="s">
        <v>10</v>
      </c>
    </row>
    <row r="708" spans="1:14" ht="26.4">
      <c r="A708" s="14">
        <v>695</v>
      </c>
      <c r="B708" s="15">
        <v>43654</v>
      </c>
      <c r="C708" s="14" t="s">
        <v>4</v>
      </c>
      <c r="D708" s="62" t="s">
        <v>10</v>
      </c>
      <c r="E708" s="61" t="s">
        <v>1305</v>
      </c>
      <c r="F708" s="79">
        <v>43668</v>
      </c>
      <c r="G708" s="16" t="s">
        <v>2964</v>
      </c>
      <c r="H708" s="14" t="s">
        <v>829</v>
      </c>
      <c r="I708" s="14" t="s">
        <v>2965</v>
      </c>
      <c r="J708" s="14" t="s">
        <v>2693</v>
      </c>
      <c r="K708" s="17" t="s">
        <v>2966</v>
      </c>
      <c r="L708" s="17" t="s">
        <v>2967</v>
      </c>
      <c r="M708" s="17" t="s">
        <v>2968</v>
      </c>
      <c r="N708" s="85" t="s">
        <v>10</v>
      </c>
    </row>
    <row r="709" spans="1:14" ht="26.4">
      <c r="A709" s="14">
        <v>696</v>
      </c>
      <c r="B709" s="15">
        <v>43655</v>
      </c>
      <c r="C709" s="14" t="s">
        <v>4</v>
      </c>
      <c r="D709" s="62" t="s">
        <v>1002</v>
      </c>
      <c r="E709" s="61" t="s">
        <v>2839</v>
      </c>
      <c r="F709" s="79">
        <v>43669</v>
      </c>
      <c r="G709" s="16" t="s">
        <v>2840</v>
      </c>
      <c r="H709" s="14" t="s">
        <v>1013</v>
      </c>
      <c r="I709" s="14" t="s">
        <v>1959</v>
      </c>
      <c r="J709" s="14" t="s">
        <v>121</v>
      </c>
      <c r="K709" s="17" t="s">
        <v>2940</v>
      </c>
      <c r="L709" s="17" t="s">
        <v>2835</v>
      </c>
      <c r="M709" s="17" t="s">
        <v>2941</v>
      </c>
      <c r="N709" s="85" t="s">
        <v>1002</v>
      </c>
    </row>
    <row r="710" spans="1:14" ht="39.6">
      <c r="A710" s="14">
        <v>697</v>
      </c>
      <c r="B710" s="15">
        <v>43655</v>
      </c>
      <c r="C710" s="14" t="s">
        <v>4</v>
      </c>
      <c r="D710" s="62" t="s">
        <v>1002</v>
      </c>
      <c r="E710" s="61" t="s">
        <v>2969</v>
      </c>
      <c r="F710" s="79">
        <v>43669</v>
      </c>
      <c r="G710" s="16" t="s">
        <v>2970</v>
      </c>
      <c r="H710" s="14" t="s">
        <v>1013</v>
      </c>
      <c r="I710" s="14" t="s">
        <v>2971</v>
      </c>
      <c r="J710" s="14" t="s">
        <v>831</v>
      </c>
      <c r="K710" s="17" t="s">
        <v>2972</v>
      </c>
      <c r="L710" s="17" t="s">
        <v>2877</v>
      </c>
      <c r="M710" s="17" t="s">
        <v>2973</v>
      </c>
      <c r="N710" s="85" t="s">
        <v>1002</v>
      </c>
    </row>
    <row r="711" spans="1:14" ht="26.4">
      <c r="A711" s="14">
        <v>698</v>
      </c>
      <c r="B711" s="15">
        <v>43655</v>
      </c>
      <c r="C711" s="14" t="s">
        <v>4</v>
      </c>
      <c r="D711" s="62" t="s">
        <v>5</v>
      </c>
      <c r="E711" s="61" t="s">
        <v>2974</v>
      </c>
      <c r="F711" s="79">
        <v>43669</v>
      </c>
      <c r="G711" s="16" t="s">
        <v>2975</v>
      </c>
      <c r="H711" s="14" t="s">
        <v>829</v>
      </c>
      <c r="I711" s="14" t="s">
        <v>969</v>
      </c>
      <c r="J711" s="14" t="s">
        <v>970</v>
      </c>
      <c r="K711" s="17"/>
      <c r="L711" s="17"/>
      <c r="M711" s="17"/>
      <c r="N711" s="85" t="s">
        <v>5</v>
      </c>
    </row>
    <row r="712" spans="1:14" ht="26.4">
      <c r="A712" s="14">
        <v>699</v>
      </c>
      <c r="B712" s="15">
        <v>43655</v>
      </c>
      <c r="C712" s="14" t="s">
        <v>4</v>
      </c>
      <c r="D712" s="62" t="s">
        <v>5</v>
      </c>
      <c r="E712" s="61" t="s">
        <v>2976</v>
      </c>
      <c r="F712" s="79">
        <v>43669</v>
      </c>
      <c r="G712" s="16" t="s">
        <v>2977</v>
      </c>
      <c r="H712" s="14" t="s">
        <v>1012</v>
      </c>
      <c r="I712" s="14" t="s">
        <v>2978</v>
      </c>
      <c r="J712" s="14" t="s">
        <v>964</v>
      </c>
      <c r="K712" s="17" t="s">
        <v>2979</v>
      </c>
      <c r="L712" s="17" t="s">
        <v>2957</v>
      </c>
      <c r="M712" s="17" t="s">
        <v>2980</v>
      </c>
      <c r="N712" s="85" t="s">
        <v>5</v>
      </c>
    </row>
    <row r="713" spans="1:14" ht="26.4">
      <c r="A713" s="14">
        <v>700</v>
      </c>
      <c r="B713" s="15">
        <v>43655</v>
      </c>
      <c r="C713" s="14" t="s">
        <v>4</v>
      </c>
      <c r="D713" s="62" t="s">
        <v>1002</v>
      </c>
      <c r="E713" s="85" t="s">
        <v>2405</v>
      </c>
      <c r="F713" s="79">
        <v>43669</v>
      </c>
      <c r="G713" s="16" t="s">
        <v>2981</v>
      </c>
      <c r="H713" s="14" t="s">
        <v>1013</v>
      </c>
      <c r="I713" s="14" t="s">
        <v>121</v>
      </c>
      <c r="J713" s="14" t="s">
        <v>121</v>
      </c>
      <c r="K713" s="17" t="s">
        <v>2982</v>
      </c>
      <c r="L713" s="17" t="s">
        <v>2835</v>
      </c>
      <c r="M713" s="17" t="s">
        <v>2983</v>
      </c>
      <c r="N713" s="85" t="s">
        <v>1002</v>
      </c>
    </row>
    <row r="714" spans="1:14" ht="26.4" hidden="1">
      <c r="A714" s="14">
        <v>701</v>
      </c>
      <c r="B714" s="15">
        <v>43656</v>
      </c>
      <c r="C714" s="14" t="s">
        <v>4</v>
      </c>
      <c r="D714" s="62" t="s">
        <v>5</v>
      </c>
      <c r="E714" s="61" t="s">
        <v>772</v>
      </c>
      <c r="F714" s="79">
        <v>43670</v>
      </c>
      <c r="G714" s="16" t="s">
        <v>835</v>
      </c>
      <c r="H714" s="14" t="s">
        <v>1011</v>
      </c>
      <c r="I714" s="14" t="s">
        <v>508</v>
      </c>
      <c r="J714" s="14" t="s">
        <v>836</v>
      </c>
      <c r="K714" s="17"/>
      <c r="L714" s="17"/>
      <c r="M714" s="17"/>
      <c r="N714" s="85" t="s">
        <v>2984</v>
      </c>
    </row>
    <row r="715" spans="1:14" ht="26.4">
      <c r="A715" s="14">
        <v>702</v>
      </c>
      <c r="B715" s="15">
        <v>43656</v>
      </c>
      <c r="C715" s="14" t="s">
        <v>4</v>
      </c>
      <c r="D715" s="62" t="s">
        <v>1002</v>
      </c>
      <c r="E715" s="61" t="s">
        <v>1085</v>
      </c>
      <c r="F715" s="79">
        <v>43670</v>
      </c>
      <c r="G715" s="16" t="s">
        <v>2985</v>
      </c>
      <c r="H715" s="14" t="s">
        <v>829</v>
      </c>
      <c r="I715" s="14" t="s">
        <v>2590</v>
      </c>
      <c r="J715" s="14" t="s">
        <v>933</v>
      </c>
      <c r="K715" s="17"/>
      <c r="L715" s="17"/>
      <c r="M715" s="17"/>
      <c r="N715" s="85" t="s">
        <v>1002</v>
      </c>
    </row>
    <row r="716" spans="1:14" ht="66">
      <c r="A716" s="14">
        <v>703</v>
      </c>
      <c r="B716" s="15">
        <v>43656</v>
      </c>
      <c r="C716" s="14" t="s">
        <v>9</v>
      </c>
      <c r="D716" s="62" t="s">
        <v>15</v>
      </c>
      <c r="E716" s="61" t="s">
        <v>2986</v>
      </c>
      <c r="F716" s="79">
        <v>43670</v>
      </c>
      <c r="G716" s="16" t="s">
        <v>2987</v>
      </c>
      <c r="H716" s="14" t="s">
        <v>1012</v>
      </c>
      <c r="I716" s="14" t="s">
        <v>902</v>
      </c>
      <c r="J716" s="14" t="s">
        <v>903</v>
      </c>
      <c r="K716" s="17" t="s">
        <v>2988</v>
      </c>
      <c r="L716" s="17" t="s">
        <v>2835</v>
      </c>
      <c r="M716" s="17" t="s">
        <v>2989</v>
      </c>
      <c r="N716" s="85" t="s">
        <v>15</v>
      </c>
    </row>
    <row r="717" spans="1:14" ht="26.4">
      <c r="A717" s="14">
        <v>704</v>
      </c>
      <c r="B717" s="15">
        <v>43656</v>
      </c>
      <c r="C717" s="14" t="s">
        <v>9</v>
      </c>
      <c r="D717" s="62" t="s">
        <v>15</v>
      </c>
      <c r="E717" s="61" t="s">
        <v>1941</v>
      </c>
      <c r="F717" s="79">
        <v>43673</v>
      </c>
      <c r="G717" s="16" t="s">
        <v>2990</v>
      </c>
      <c r="H717" s="14" t="s">
        <v>829</v>
      </c>
      <c r="I717" s="14" t="s">
        <v>119</v>
      </c>
      <c r="J717" s="14" t="s">
        <v>865</v>
      </c>
      <c r="K717" s="17" t="s">
        <v>2991</v>
      </c>
      <c r="L717" s="17" t="s">
        <v>2992</v>
      </c>
      <c r="M717" s="17" t="s">
        <v>2993</v>
      </c>
      <c r="N717" s="85" t="s">
        <v>15</v>
      </c>
    </row>
    <row r="718" spans="1:14" ht="26.4">
      <c r="A718" s="14">
        <v>705</v>
      </c>
      <c r="B718" s="15">
        <v>43656</v>
      </c>
      <c r="C718" s="14" t="s">
        <v>9</v>
      </c>
      <c r="D718" s="62" t="s">
        <v>10</v>
      </c>
      <c r="E718" s="61" t="s">
        <v>2994</v>
      </c>
      <c r="F718" s="79">
        <v>43670</v>
      </c>
      <c r="G718" s="16" t="s">
        <v>2995</v>
      </c>
      <c r="H718" s="14" t="s">
        <v>829</v>
      </c>
      <c r="I718" s="14" t="s">
        <v>121</v>
      </c>
      <c r="J718" s="14" t="s">
        <v>121</v>
      </c>
      <c r="K718" s="17" t="s">
        <v>2996</v>
      </c>
      <c r="L718" s="17" t="s">
        <v>2877</v>
      </c>
      <c r="M718" s="17" t="s">
        <v>2997</v>
      </c>
      <c r="N718" s="85" t="s">
        <v>10</v>
      </c>
    </row>
    <row r="719" spans="1:14" ht="39.6">
      <c r="A719" s="14">
        <v>706</v>
      </c>
      <c r="B719" s="15">
        <v>43656</v>
      </c>
      <c r="C719" s="14" t="s">
        <v>9</v>
      </c>
      <c r="D719" s="62" t="s">
        <v>15</v>
      </c>
      <c r="E719" s="61" t="s">
        <v>775</v>
      </c>
      <c r="F719" s="79">
        <v>43670</v>
      </c>
      <c r="G719" s="16" t="s">
        <v>2998</v>
      </c>
      <c r="H719" s="14" t="s">
        <v>829</v>
      </c>
      <c r="I719" s="14" t="s">
        <v>119</v>
      </c>
      <c r="J719" s="14" t="s">
        <v>865</v>
      </c>
      <c r="K719" s="17" t="s">
        <v>2999</v>
      </c>
      <c r="L719" s="17" t="s">
        <v>2877</v>
      </c>
      <c r="M719" s="17" t="s">
        <v>3000</v>
      </c>
      <c r="N719" s="85" t="s">
        <v>15</v>
      </c>
    </row>
    <row r="720" spans="1:14" ht="79.2">
      <c r="A720" s="14">
        <v>707</v>
      </c>
      <c r="B720" s="15">
        <v>43656</v>
      </c>
      <c r="C720" s="14" t="s">
        <v>9</v>
      </c>
      <c r="D720" s="62" t="s">
        <v>15</v>
      </c>
      <c r="E720" s="61" t="s">
        <v>3001</v>
      </c>
      <c r="F720" s="79">
        <v>43670</v>
      </c>
      <c r="G720" s="16" t="s">
        <v>3002</v>
      </c>
      <c r="H720" s="14" t="s">
        <v>829</v>
      </c>
      <c r="I720" s="14" t="s">
        <v>125</v>
      </c>
      <c r="J720" s="14" t="s">
        <v>121</v>
      </c>
      <c r="K720" s="17" t="s">
        <v>3003</v>
      </c>
      <c r="L720" s="17" t="s">
        <v>2877</v>
      </c>
      <c r="M720" s="17" t="s">
        <v>3004</v>
      </c>
      <c r="N720" s="85" t="s">
        <v>15</v>
      </c>
    </row>
    <row r="721" spans="1:14" ht="39.6">
      <c r="A721" s="14">
        <v>708</v>
      </c>
      <c r="B721" s="15">
        <v>43656</v>
      </c>
      <c r="C721" s="14" t="s">
        <v>9</v>
      </c>
      <c r="D721" s="62" t="s">
        <v>15</v>
      </c>
      <c r="E721" s="61" t="s">
        <v>3005</v>
      </c>
      <c r="F721" s="79">
        <v>43673</v>
      </c>
      <c r="G721" s="16" t="s">
        <v>3006</v>
      </c>
      <c r="H721" s="14" t="s">
        <v>829</v>
      </c>
      <c r="I721" s="14" t="s">
        <v>864</v>
      </c>
      <c r="J721" s="14" t="s">
        <v>865</v>
      </c>
      <c r="K721" s="17" t="s">
        <v>3007</v>
      </c>
      <c r="L721" s="17" t="s">
        <v>2992</v>
      </c>
      <c r="M721" s="17" t="s">
        <v>3008</v>
      </c>
      <c r="N721" s="85" t="s">
        <v>15</v>
      </c>
    </row>
    <row r="722" spans="1:14" ht="39.6">
      <c r="A722" s="14">
        <v>709</v>
      </c>
      <c r="B722" s="15">
        <v>43662</v>
      </c>
      <c r="C722" s="14" t="s">
        <v>9</v>
      </c>
      <c r="D722" s="62" t="s">
        <v>1002</v>
      </c>
      <c r="E722" s="61" t="s">
        <v>2631</v>
      </c>
      <c r="F722" s="79">
        <v>43676</v>
      </c>
      <c r="G722" s="16" t="s">
        <v>2632</v>
      </c>
      <c r="H722" s="14" t="s">
        <v>1013</v>
      </c>
      <c r="I722" s="14" t="s">
        <v>121</v>
      </c>
      <c r="J722" s="14" t="s">
        <v>121</v>
      </c>
      <c r="K722" s="17" t="s">
        <v>3009</v>
      </c>
      <c r="L722" s="17" t="s">
        <v>2955</v>
      </c>
      <c r="M722" s="17" t="s">
        <v>3010</v>
      </c>
      <c r="N722" s="85" t="s">
        <v>1002</v>
      </c>
    </row>
    <row r="723" spans="1:14" ht="26.4">
      <c r="A723" s="14">
        <v>710</v>
      </c>
      <c r="B723" s="15">
        <v>43662</v>
      </c>
      <c r="C723" s="14" t="s">
        <v>9</v>
      </c>
      <c r="D723" s="62" t="s">
        <v>5</v>
      </c>
      <c r="E723" s="61" t="s">
        <v>2200</v>
      </c>
      <c r="F723" s="79">
        <v>43676</v>
      </c>
      <c r="G723" s="16" t="s">
        <v>3011</v>
      </c>
      <c r="H723" s="14" t="s">
        <v>1012</v>
      </c>
      <c r="I723" s="14" t="s">
        <v>3012</v>
      </c>
      <c r="J723" s="14" t="s">
        <v>1097</v>
      </c>
      <c r="K723" s="17" t="s">
        <v>3013</v>
      </c>
      <c r="L723" s="17" t="s">
        <v>2957</v>
      </c>
      <c r="M723" s="17" t="s">
        <v>3014</v>
      </c>
      <c r="N723" s="85" t="s">
        <v>5</v>
      </c>
    </row>
    <row r="724" spans="1:14" ht="39.6">
      <c r="A724" s="14">
        <v>711</v>
      </c>
      <c r="B724" s="15">
        <v>43662</v>
      </c>
      <c r="C724" s="14" t="s">
        <v>9</v>
      </c>
      <c r="D724" s="62" t="s">
        <v>10</v>
      </c>
      <c r="E724" s="61" t="s">
        <v>3015</v>
      </c>
      <c r="F724" s="79">
        <v>43676</v>
      </c>
      <c r="G724" s="16" t="s">
        <v>3016</v>
      </c>
      <c r="H724" s="14" t="s">
        <v>829</v>
      </c>
      <c r="I724" s="14" t="s">
        <v>1225</v>
      </c>
      <c r="J724" s="14" t="s">
        <v>933</v>
      </c>
      <c r="K724" s="17" t="s">
        <v>3017</v>
      </c>
      <c r="L724" s="17" t="s">
        <v>2877</v>
      </c>
      <c r="M724" s="17" t="s">
        <v>3018</v>
      </c>
      <c r="N724" s="85" t="s">
        <v>10</v>
      </c>
    </row>
    <row r="725" spans="1:14" ht="26.4" hidden="1">
      <c r="A725" s="14">
        <v>712</v>
      </c>
      <c r="B725" s="15">
        <v>43662</v>
      </c>
      <c r="C725" s="14" t="s">
        <v>9</v>
      </c>
      <c r="D725" s="62" t="s">
        <v>15</v>
      </c>
      <c r="E725" s="61" t="s">
        <v>3019</v>
      </c>
      <c r="F725" s="79">
        <v>43676</v>
      </c>
      <c r="G725" s="16" t="s">
        <v>3020</v>
      </c>
      <c r="H725" s="14" t="s">
        <v>1011</v>
      </c>
      <c r="I725" s="14" t="s">
        <v>2423</v>
      </c>
      <c r="J725" s="14" t="s">
        <v>1188</v>
      </c>
      <c r="K725" s="17" t="s">
        <v>1469</v>
      </c>
      <c r="L725" s="17" t="s">
        <v>2835</v>
      </c>
      <c r="M725" s="17" t="s">
        <v>3021</v>
      </c>
      <c r="N725" s="85" t="s">
        <v>15</v>
      </c>
    </row>
    <row r="726" spans="1:14" ht="26.4">
      <c r="A726" s="14">
        <v>713</v>
      </c>
      <c r="B726" s="15">
        <v>43662</v>
      </c>
      <c r="C726" s="14" t="s">
        <v>9</v>
      </c>
      <c r="D726" s="62" t="s">
        <v>15</v>
      </c>
      <c r="E726" s="61" t="s">
        <v>3022</v>
      </c>
      <c r="F726" s="79">
        <v>43676</v>
      </c>
      <c r="G726" s="16" t="s">
        <v>3023</v>
      </c>
      <c r="H726" s="14" t="s">
        <v>1012</v>
      </c>
      <c r="I726" s="14" t="s">
        <v>1438</v>
      </c>
      <c r="J726" s="14" t="s">
        <v>964</v>
      </c>
      <c r="K726" s="17" t="s">
        <v>3024</v>
      </c>
      <c r="L726" s="17" t="s">
        <v>2925</v>
      </c>
      <c r="M726" s="17" t="s">
        <v>3025</v>
      </c>
      <c r="N726" s="85" t="s">
        <v>15</v>
      </c>
    </row>
    <row r="727" spans="1:14" ht="26.4">
      <c r="A727" s="14">
        <v>714</v>
      </c>
      <c r="B727" s="15">
        <v>43662</v>
      </c>
      <c r="C727" s="14" t="s">
        <v>9</v>
      </c>
      <c r="D727" s="62" t="s">
        <v>15</v>
      </c>
      <c r="E727" s="61" t="s">
        <v>3022</v>
      </c>
      <c r="F727" s="79">
        <v>43676</v>
      </c>
      <c r="G727" s="16" t="s">
        <v>3026</v>
      </c>
      <c r="H727" s="14" t="s">
        <v>1012</v>
      </c>
      <c r="I727" s="14" t="s">
        <v>1438</v>
      </c>
      <c r="J727" s="14" t="s">
        <v>964</v>
      </c>
      <c r="K727" s="17" t="s">
        <v>3024</v>
      </c>
      <c r="L727" s="17" t="s">
        <v>2925</v>
      </c>
      <c r="M727" s="17" t="s">
        <v>3025</v>
      </c>
      <c r="N727" s="85" t="s">
        <v>15</v>
      </c>
    </row>
    <row r="728" spans="1:14" ht="39.6">
      <c r="A728" s="14">
        <v>715</v>
      </c>
      <c r="B728" s="15">
        <v>43663</v>
      </c>
      <c r="C728" s="14" t="s">
        <v>9</v>
      </c>
      <c r="D728" s="62" t="s">
        <v>1002</v>
      </c>
      <c r="E728" s="61" t="s">
        <v>2631</v>
      </c>
      <c r="F728" s="79">
        <v>43677</v>
      </c>
      <c r="G728" s="16" t="s">
        <v>3027</v>
      </c>
      <c r="H728" s="14" t="s">
        <v>1013</v>
      </c>
      <c r="I728" s="14" t="s">
        <v>1430</v>
      </c>
      <c r="J728" s="14" t="s">
        <v>964</v>
      </c>
      <c r="K728" s="17" t="s">
        <v>3028</v>
      </c>
      <c r="L728" s="17" t="s">
        <v>2967</v>
      </c>
      <c r="M728" s="17" t="s">
        <v>3029</v>
      </c>
      <c r="N728" s="85" t="s">
        <v>1002</v>
      </c>
    </row>
    <row r="729" spans="1:14" ht="39.6">
      <c r="A729" s="14">
        <v>716</v>
      </c>
      <c r="B729" s="15">
        <v>43663</v>
      </c>
      <c r="C729" s="14" t="s">
        <v>9</v>
      </c>
      <c r="D729" s="62" t="s">
        <v>15</v>
      </c>
      <c r="E729" s="61" t="s">
        <v>454</v>
      </c>
      <c r="F729" s="79">
        <v>43677</v>
      </c>
      <c r="G729" s="16" t="s">
        <v>3030</v>
      </c>
      <c r="H729" s="14" t="s">
        <v>1013</v>
      </c>
      <c r="I729" s="14" t="s">
        <v>3031</v>
      </c>
      <c r="J729" s="14" t="s">
        <v>1097</v>
      </c>
      <c r="K729" s="17" t="s">
        <v>3032</v>
      </c>
      <c r="L729" s="17" t="s">
        <v>2925</v>
      </c>
      <c r="M729" s="17" t="s">
        <v>3033</v>
      </c>
      <c r="N729" s="85" t="s">
        <v>15</v>
      </c>
    </row>
    <row r="730" spans="1:14" ht="52.8">
      <c r="A730" s="14">
        <v>717</v>
      </c>
      <c r="B730" s="15">
        <v>43663</v>
      </c>
      <c r="C730" s="14" t="s">
        <v>9</v>
      </c>
      <c r="D730" s="62" t="s">
        <v>5</v>
      </c>
      <c r="E730" s="61" t="s">
        <v>3034</v>
      </c>
      <c r="F730" s="79">
        <v>43677</v>
      </c>
      <c r="G730" s="16" t="s">
        <v>3035</v>
      </c>
      <c r="H730" s="14" t="s">
        <v>1013</v>
      </c>
      <c r="I730" s="14" t="s">
        <v>1046</v>
      </c>
      <c r="J730" s="14" t="s">
        <v>853</v>
      </c>
      <c r="K730" s="17"/>
      <c r="L730" s="17"/>
      <c r="M730" s="17"/>
      <c r="N730" s="85" t="s">
        <v>5</v>
      </c>
    </row>
    <row r="731" spans="1:14" ht="39.6">
      <c r="A731" s="14">
        <v>718</v>
      </c>
      <c r="B731" s="15">
        <v>43663</v>
      </c>
      <c r="C731" s="14" t="s">
        <v>9</v>
      </c>
      <c r="D731" s="62" t="s">
        <v>23</v>
      </c>
      <c r="E731" s="61" t="s">
        <v>3036</v>
      </c>
      <c r="F731" s="79">
        <v>43677</v>
      </c>
      <c r="G731" s="16" t="s">
        <v>3037</v>
      </c>
      <c r="H731" s="14" t="s">
        <v>829</v>
      </c>
      <c r="I731" s="22" t="s">
        <v>1079</v>
      </c>
      <c r="J731" s="14" t="s">
        <v>865</v>
      </c>
      <c r="K731" s="17" t="s">
        <v>3038</v>
      </c>
      <c r="L731" s="17" t="s">
        <v>2925</v>
      </c>
      <c r="M731" s="17" t="s">
        <v>3039</v>
      </c>
      <c r="N731" s="85" t="s">
        <v>23</v>
      </c>
    </row>
    <row r="732" spans="1:14" ht="39.6">
      <c r="A732" s="14">
        <v>719</v>
      </c>
      <c r="B732" s="15">
        <v>43663</v>
      </c>
      <c r="C732" s="14" t="s">
        <v>9</v>
      </c>
      <c r="D732" s="62" t="s">
        <v>23</v>
      </c>
      <c r="E732" s="61" t="s">
        <v>3036</v>
      </c>
      <c r="F732" s="79">
        <v>43677</v>
      </c>
      <c r="G732" s="16" t="s">
        <v>3040</v>
      </c>
      <c r="H732" s="14" t="s">
        <v>1013</v>
      </c>
      <c r="I732" s="22" t="s">
        <v>1079</v>
      </c>
      <c r="J732" s="14" t="s">
        <v>865</v>
      </c>
      <c r="K732" s="17" t="s">
        <v>3041</v>
      </c>
      <c r="L732" s="17" t="s">
        <v>2925</v>
      </c>
      <c r="M732" s="17" t="s">
        <v>3042</v>
      </c>
      <c r="N732" s="85" t="s">
        <v>23</v>
      </c>
    </row>
    <row r="733" spans="1:14" ht="26.4">
      <c r="A733" s="14">
        <v>720</v>
      </c>
      <c r="B733" s="15">
        <v>43663</v>
      </c>
      <c r="C733" s="14" t="s">
        <v>9</v>
      </c>
      <c r="D733" s="62" t="s">
        <v>15</v>
      </c>
      <c r="E733" s="61" t="s">
        <v>3043</v>
      </c>
      <c r="F733" s="79">
        <v>43677</v>
      </c>
      <c r="G733" s="16" t="s">
        <v>3044</v>
      </c>
      <c r="H733" s="14" t="s">
        <v>829</v>
      </c>
      <c r="I733" s="14" t="s">
        <v>119</v>
      </c>
      <c r="J733" s="14" t="s">
        <v>865</v>
      </c>
      <c r="K733" s="17" t="s">
        <v>3045</v>
      </c>
      <c r="L733" s="17" t="s">
        <v>2957</v>
      </c>
      <c r="M733" s="17" t="s">
        <v>3046</v>
      </c>
      <c r="N733" s="85" t="s">
        <v>15</v>
      </c>
    </row>
    <row r="734" spans="1:14" ht="26.4">
      <c r="A734" s="14">
        <v>721</v>
      </c>
      <c r="B734" s="15">
        <v>43663</v>
      </c>
      <c r="C734" s="14" t="s">
        <v>9</v>
      </c>
      <c r="D734" s="62" t="s">
        <v>1002</v>
      </c>
      <c r="E734" s="61" t="s">
        <v>3047</v>
      </c>
      <c r="F734" s="79">
        <v>43677</v>
      </c>
      <c r="G734" s="16" t="s">
        <v>3048</v>
      </c>
      <c r="H734" s="14" t="s">
        <v>829</v>
      </c>
      <c r="I734" s="14" t="s">
        <v>1438</v>
      </c>
      <c r="J734" s="14" t="s">
        <v>964</v>
      </c>
      <c r="K734" s="17" t="s">
        <v>3049</v>
      </c>
      <c r="L734" s="17" t="s">
        <v>2955</v>
      </c>
      <c r="M734" s="17" t="s">
        <v>3050</v>
      </c>
      <c r="N734" s="85" t="s">
        <v>1002</v>
      </c>
    </row>
    <row r="735" spans="1:14" ht="39.6">
      <c r="A735" s="14">
        <v>722</v>
      </c>
      <c r="B735" s="15">
        <v>43663</v>
      </c>
      <c r="C735" s="14" t="s">
        <v>9</v>
      </c>
      <c r="D735" s="62" t="s">
        <v>1002</v>
      </c>
      <c r="E735" s="61" t="s">
        <v>3051</v>
      </c>
      <c r="F735" s="79">
        <v>43677</v>
      </c>
      <c r="G735" s="16" t="s">
        <v>2632</v>
      </c>
      <c r="H735" s="14" t="s">
        <v>829</v>
      </c>
      <c r="I735" s="14" t="s">
        <v>121</v>
      </c>
      <c r="J735" s="14" t="s">
        <v>121</v>
      </c>
      <c r="K735" s="17" t="s">
        <v>3052</v>
      </c>
      <c r="L735" s="17" t="s">
        <v>2955</v>
      </c>
      <c r="M735" s="17" t="s">
        <v>3010</v>
      </c>
      <c r="N735" s="85" t="s">
        <v>1002</v>
      </c>
    </row>
    <row r="736" spans="1:14" ht="26.4">
      <c r="A736" s="14">
        <v>723</v>
      </c>
      <c r="B736" s="15">
        <v>43663</v>
      </c>
      <c r="C736" s="14" t="s">
        <v>9</v>
      </c>
      <c r="D736" s="62" t="s">
        <v>10</v>
      </c>
      <c r="E736" s="61" t="s">
        <v>3053</v>
      </c>
      <c r="F736" s="79">
        <v>43677</v>
      </c>
      <c r="G736" s="16" t="s">
        <v>3054</v>
      </c>
      <c r="H736" s="14" t="s">
        <v>1013</v>
      </c>
      <c r="I736" s="14" t="s">
        <v>2423</v>
      </c>
      <c r="J736" s="14" t="s">
        <v>1188</v>
      </c>
      <c r="K736" s="17" t="s">
        <v>3055</v>
      </c>
      <c r="L736" s="17" t="s">
        <v>3056</v>
      </c>
      <c r="M736" s="17" t="s">
        <v>3057</v>
      </c>
      <c r="N736" s="85" t="s">
        <v>10</v>
      </c>
    </row>
    <row r="737" spans="1:14" ht="39.6">
      <c r="A737" s="14">
        <v>724</v>
      </c>
      <c r="B737" s="15">
        <v>43663</v>
      </c>
      <c r="C737" s="14" t="s">
        <v>9</v>
      </c>
      <c r="D737" s="62" t="s">
        <v>1002</v>
      </c>
      <c r="E737" s="61" t="s">
        <v>3058</v>
      </c>
      <c r="F737" s="79">
        <v>43677</v>
      </c>
      <c r="G737" s="16" t="s">
        <v>3059</v>
      </c>
      <c r="H737" s="14" t="s">
        <v>1013</v>
      </c>
      <c r="I737" s="14" t="s">
        <v>172</v>
      </c>
      <c r="J737" s="14" t="s">
        <v>1202</v>
      </c>
      <c r="K737" s="17" t="s">
        <v>3060</v>
      </c>
      <c r="L737" s="17" t="s">
        <v>2957</v>
      </c>
      <c r="M737" s="17" t="s">
        <v>3061</v>
      </c>
      <c r="N737" s="85" t="s">
        <v>1002</v>
      </c>
    </row>
    <row r="738" spans="1:14" ht="26.4">
      <c r="A738" s="14">
        <v>725</v>
      </c>
      <c r="B738" s="15">
        <v>43663</v>
      </c>
      <c r="C738" s="14" t="s">
        <v>9</v>
      </c>
      <c r="D738" s="62" t="s">
        <v>23</v>
      </c>
      <c r="E738" s="61" t="s">
        <v>3062</v>
      </c>
      <c r="F738" s="79">
        <v>43677</v>
      </c>
      <c r="G738" s="16" t="s">
        <v>3063</v>
      </c>
      <c r="H738" s="14" t="s">
        <v>1012</v>
      </c>
      <c r="I738" s="14" t="s">
        <v>125</v>
      </c>
      <c r="J738" s="14" t="s">
        <v>121</v>
      </c>
      <c r="K738" s="17"/>
      <c r="L738" s="17" t="s">
        <v>2992</v>
      </c>
      <c r="M738" s="17" t="s">
        <v>3064</v>
      </c>
      <c r="N738" s="85" t="s">
        <v>9</v>
      </c>
    </row>
    <row r="739" spans="1:14" ht="39.6">
      <c r="A739" s="14">
        <v>726</v>
      </c>
      <c r="B739" s="15">
        <v>43664</v>
      </c>
      <c r="C739" s="14" t="s">
        <v>9</v>
      </c>
      <c r="D739" s="62" t="s">
        <v>10</v>
      </c>
      <c r="E739" s="85" t="s">
        <v>3065</v>
      </c>
      <c r="F739" s="79">
        <v>43678</v>
      </c>
      <c r="G739" s="16" t="s">
        <v>3066</v>
      </c>
      <c r="H739" s="14" t="s">
        <v>829</v>
      </c>
      <c r="I739" s="14" t="s">
        <v>1120</v>
      </c>
      <c r="J739" s="14" t="s">
        <v>432</v>
      </c>
      <c r="K739" s="17" t="s">
        <v>3067</v>
      </c>
      <c r="L739" s="17" t="s">
        <v>2992</v>
      </c>
      <c r="M739" s="17" t="s">
        <v>3068</v>
      </c>
      <c r="N739" s="85" t="s">
        <v>10</v>
      </c>
    </row>
    <row r="740" spans="1:14" ht="39.6">
      <c r="A740" s="14">
        <v>727</v>
      </c>
      <c r="B740" s="15">
        <v>43664</v>
      </c>
      <c r="C740" s="14" t="s">
        <v>9</v>
      </c>
      <c r="D740" s="62" t="s">
        <v>3069</v>
      </c>
      <c r="E740" s="61" t="s">
        <v>2602</v>
      </c>
      <c r="F740" s="79">
        <v>43678</v>
      </c>
      <c r="G740" s="16" t="s">
        <v>2603</v>
      </c>
      <c r="H740" s="14" t="s">
        <v>1013</v>
      </c>
      <c r="I740" s="14" t="s">
        <v>691</v>
      </c>
      <c r="J740" s="14" t="s">
        <v>865</v>
      </c>
      <c r="K740" s="17" t="s">
        <v>3070</v>
      </c>
      <c r="L740" s="17" t="s">
        <v>2957</v>
      </c>
      <c r="M740" s="17" t="s">
        <v>3071</v>
      </c>
      <c r="N740" s="85" t="s">
        <v>10</v>
      </c>
    </row>
    <row r="741" spans="1:14" ht="26.4">
      <c r="A741" s="14">
        <v>728</v>
      </c>
      <c r="B741" s="15">
        <v>43664</v>
      </c>
      <c r="C741" s="14" t="s">
        <v>9</v>
      </c>
      <c r="D741" s="62" t="s">
        <v>1002</v>
      </c>
      <c r="E741" s="61" t="s">
        <v>3072</v>
      </c>
      <c r="F741" s="79">
        <v>43678</v>
      </c>
      <c r="G741" s="16" t="s">
        <v>3073</v>
      </c>
      <c r="H741" s="14" t="s">
        <v>829</v>
      </c>
      <c r="I741" s="14" t="s">
        <v>121</v>
      </c>
      <c r="J741" s="14" t="s">
        <v>121</v>
      </c>
      <c r="K741" s="17" t="s">
        <v>3074</v>
      </c>
      <c r="L741" s="17" t="s">
        <v>2877</v>
      </c>
      <c r="M741" s="17" t="s">
        <v>3075</v>
      </c>
      <c r="N741" s="85" t="s">
        <v>1002</v>
      </c>
    </row>
    <row r="742" spans="1:14" ht="39.6">
      <c r="A742" s="14">
        <v>729</v>
      </c>
      <c r="B742" s="15">
        <v>43664</v>
      </c>
      <c r="C742" s="14" t="s">
        <v>9</v>
      </c>
      <c r="D742" s="62" t="s">
        <v>1002</v>
      </c>
      <c r="E742" s="61" t="s">
        <v>3076</v>
      </c>
      <c r="F742" s="79">
        <v>43678</v>
      </c>
      <c r="G742" s="16" t="s">
        <v>3077</v>
      </c>
      <c r="H742" s="14" t="s">
        <v>829</v>
      </c>
      <c r="I742" s="14" t="s">
        <v>902</v>
      </c>
      <c r="J742" s="14" t="s">
        <v>903</v>
      </c>
      <c r="K742" s="17"/>
      <c r="L742" s="17"/>
      <c r="M742" s="17"/>
      <c r="N742" s="85" t="s">
        <v>1002</v>
      </c>
    </row>
    <row r="743" spans="1:14" ht="39.6">
      <c r="A743" s="14">
        <v>730</v>
      </c>
      <c r="B743" s="15">
        <v>43664</v>
      </c>
      <c r="C743" s="14" t="s">
        <v>9</v>
      </c>
      <c r="D743" s="62" t="s">
        <v>1002</v>
      </c>
      <c r="E743" s="61" t="s">
        <v>297</v>
      </c>
      <c r="F743" s="79">
        <v>43678</v>
      </c>
      <c r="G743" s="16" t="s">
        <v>3078</v>
      </c>
      <c r="H743" s="14" t="s">
        <v>829</v>
      </c>
      <c r="I743" s="14" t="s">
        <v>119</v>
      </c>
      <c r="J743" s="14" t="s">
        <v>865</v>
      </c>
      <c r="K743" s="17" t="s">
        <v>3079</v>
      </c>
      <c r="L743" s="17" t="s">
        <v>2992</v>
      </c>
      <c r="M743" s="17" t="s">
        <v>3080</v>
      </c>
      <c r="N743" s="85" t="s">
        <v>1002</v>
      </c>
    </row>
    <row r="744" spans="1:14" ht="39.6">
      <c r="A744" s="14">
        <v>731</v>
      </c>
      <c r="B744" s="15">
        <v>43664</v>
      </c>
      <c r="C744" s="14" t="s">
        <v>9</v>
      </c>
      <c r="D744" s="62" t="s">
        <v>1002</v>
      </c>
      <c r="E744" s="85" t="s">
        <v>684</v>
      </c>
      <c r="F744" s="79">
        <v>43678</v>
      </c>
      <c r="G744" s="16" t="s">
        <v>3078</v>
      </c>
      <c r="H744" s="14" t="s">
        <v>1013</v>
      </c>
      <c r="I744" s="14" t="s">
        <v>119</v>
      </c>
      <c r="J744" s="14" t="s">
        <v>865</v>
      </c>
      <c r="K744" s="17"/>
      <c r="L744" s="17" t="s">
        <v>2992</v>
      </c>
      <c r="M744" s="17" t="s">
        <v>3080</v>
      </c>
      <c r="N744" s="85" t="s">
        <v>1002</v>
      </c>
    </row>
    <row r="745" spans="1:14" ht="39.6">
      <c r="A745" s="14">
        <v>732</v>
      </c>
      <c r="B745" s="15">
        <v>43664</v>
      </c>
      <c r="C745" s="14" t="s">
        <v>9</v>
      </c>
      <c r="D745" s="62" t="s">
        <v>10</v>
      </c>
      <c r="E745" s="85" t="s">
        <v>2554</v>
      </c>
      <c r="F745" s="79">
        <v>43678</v>
      </c>
      <c r="G745" s="16" t="s">
        <v>3081</v>
      </c>
      <c r="H745" s="14" t="s">
        <v>829</v>
      </c>
      <c r="I745" s="14" t="s">
        <v>1720</v>
      </c>
      <c r="J745" s="14" t="s">
        <v>903</v>
      </c>
      <c r="K745" s="17"/>
      <c r="L745" s="17"/>
      <c r="M745" s="17"/>
      <c r="N745" s="85" t="s">
        <v>10</v>
      </c>
    </row>
    <row r="746" spans="1:14" ht="39.6">
      <c r="A746" s="14">
        <v>733</v>
      </c>
      <c r="B746" s="15">
        <v>43664</v>
      </c>
      <c r="C746" s="14" t="s">
        <v>9</v>
      </c>
      <c r="D746" s="62" t="s">
        <v>23</v>
      </c>
      <c r="E746" s="61" t="s">
        <v>760</v>
      </c>
      <c r="F746" s="79">
        <v>43678</v>
      </c>
      <c r="G746" s="16" t="s">
        <v>3082</v>
      </c>
      <c r="H746" s="14" t="s">
        <v>1013</v>
      </c>
      <c r="I746" s="22" t="s">
        <v>1079</v>
      </c>
      <c r="J746" s="14" t="s">
        <v>865</v>
      </c>
      <c r="K746" s="17" t="s">
        <v>3041</v>
      </c>
      <c r="L746" s="17" t="s">
        <v>2925</v>
      </c>
      <c r="M746" s="17" t="s">
        <v>3042</v>
      </c>
      <c r="N746" s="85" t="s">
        <v>23</v>
      </c>
    </row>
    <row r="747" spans="1:14" ht="26.4">
      <c r="A747" s="14">
        <v>734</v>
      </c>
      <c r="B747" s="15">
        <v>43664</v>
      </c>
      <c r="C747" s="14" t="s">
        <v>9</v>
      </c>
      <c r="D747" s="62" t="s">
        <v>15</v>
      </c>
      <c r="E747" s="61" t="s">
        <v>2523</v>
      </c>
      <c r="F747" s="79">
        <v>43678</v>
      </c>
      <c r="G747" s="16" t="s">
        <v>2524</v>
      </c>
      <c r="H747" s="14" t="s">
        <v>829</v>
      </c>
      <c r="I747" s="14" t="s">
        <v>932</v>
      </c>
      <c r="J747" s="14" t="s">
        <v>933</v>
      </c>
      <c r="K747" s="17" t="s">
        <v>3083</v>
      </c>
      <c r="L747" s="17" t="s">
        <v>2925</v>
      </c>
      <c r="M747" s="17" t="s">
        <v>3084</v>
      </c>
      <c r="N747" s="85" t="s">
        <v>15</v>
      </c>
    </row>
    <row r="748" spans="1:14" ht="26.4">
      <c r="A748" s="14">
        <v>735</v>
      </c>
      <c r="B748" s="15">
        <v>43664</v>
      </c>
      <c r="C748" s="14" t="s">
        <v>9</v>
      </c>
      <c r="D748" s="62" t="s">
        <v>1002</v>
      </c>
      <c r="E748" s="61" t="s">
        <v>1663</v>
      </c>
      <c r="F748" s="79">
        <v>43678</v>
      </c>
      <c r="G748" s="16" t="s">
        <v>3085</v>
      </c>
      <c r="H748" s="14" t="s">
        <v>1013</v>
      </c>
      <c r="I748" s="14" t="s">
        <v>119</v>
      </c>
      <c r="J748" s="14" t="s">
        <v>865</v>
      </c>
      <c r="K748" s="17" t="s">
        <v>3086</v>
      </c>
      <c r="L748" s="17" t="s">
        <v>3087</v>
      </c>
      <c r="M748" s="17" t="s">
        <v>3088</v>
      </c>
      <c r="N748" s="85" t="s">
        <v>15</v>
      </c>
    </row>
    <row r="749" spans="1:14" ht="105.6">
      <c r="A749" s="14">
        <v>736</v>
      </c>
      <c r="B749" s="15">
        <v>43664</v>
      </c>
      <c r="C749" s="14" t="s">
        <v>9</v>
      </c>
      <c r="D749" s="62" t="s">
        <v>10</v>
      </c>
      <c r="E749" s="61" t="s">
        <v>379</v>
      </c>
      <c r="F749" s="79">
        <v>43678</v>
      </c>
      <c r="G749" s="16" t="s">
        <v>3089</v>
      </c>
      <c r="H749" s="14" t="s">
        <v>829</v>
      </c>
      <c r="I749" s="14" t="s">
        <v>902</v>
      </c>
      <c r="J749" s="14" t="s">
        <v>903</v>
      </c>
      <c r="K749" s="17" t="s">
        <v>3090</v>
      </c>
      <c r="L749" s="17" t="s">
        <v>2957</v>
      </c>
      <c r="M749" s="17" t="s">
        <v>3091</v>
      </c>
      <c r="N749" s="85" t="s">
        <v>10</v>
      </c>
    </row>
    <row r="750" spans="1:14" ht="52.8">
      <c r="A750" s="14">
        <v>737</v>
      </c>
      <c r="B750" s="15">
        <v>43665</v>
      </c>
      <c r="C750" s="14" t="s">
        <v>9</v>
      </c>
      <c r="D750" s="62" t="s">
        <v>10</v>
      </c>
      <c r="E750" s="61" t="s">
        <v>862</v>
      </c>
      <c r="F750" s="79">
        <v>43679</v>
      </c>
      <c r="G750" s="16" t="s">
        <v>863</v>
      </c>
      <c r="H750" s="14" t="s">
        <v>1013</v>
      </c>
      <c r="I750" s="14" t="s">
        <v>864</v>
      </c>
      <c r="J750" s="14" t="s">
        <v>865</v>
      </c>
      <c r="K750" s="17" t="s">
        <v>3092</v>
      </c>
      <c r="L750" s="17" t="s">
        <v>2925</v>
      </c>
      <c r="M750" s="17" t="s">
        <v>3093</v>
      </c>
      <c r="N750" s="85" t="s">
        <v>10</v>
      </c>
    </row>
    <row r="751" spans="1:14" ht="26.4" hidden="1">
      <c r="A751" s="14">
        <v>738</v>
      </c>
      <c r="B751" s="15">
        <v>43665</v>
      </c>
      <c r="C751" s="14" t="s">
        <v>9</v>
      </c>
      <c r="D751" s="62" t="s">
        <v>15</v>
      </c>
      <c r="E751" s="61" t="s">
        <v>3094</v>
      </c>
      <c r="F751" s="79">
        <v>43679</v>
      </c>
      <c r="G751" s="16" t="s">
        <v>3095</v>
      </c>
      <c r="H751" s="14" t="s">
        <v>1011</v>
      </c>
      <c r="I751" s="14" t="s">
        <v>474</v>
      </c>
      <c r="J751" s="14" t="s">
        <v>841</v>
      </c>
      <c r="K751" s="17" t="s">
        <v>1469</v>
      </c>
      <c r="L751" s="17" t="s">
        <v>3056</v>
      </c>
      <c r="M751" s="17" t="s">
        <v>3096</v>
      </c>
      <c r="N751" s="85" t="s">
        <v>15</v>
      </c>
    </row>
    <row r="752" spans="1:14" ht="26.4">
      <c r="A752" s="14">
        <v>739</v>
      </c>
      <c r="B752" s="15">
        <v>43665</v>
      </c>
      <c r="C752" s="14" t="s">
        <v>9</v>
      </c>
      <c r="D752" s="62" t="s">
        <v>1002</v>
      </c>
      <c r="E752" s="61" t="s">
        <v>363</v>
      </c>
      <c r="F752" s="79">
        <v>43679</v>
      </c>
      <c r="G752" s="16" t="s">
        <v>3097</v>
      </c>
      <c r="H752" s="14" t="s">
        <v>1013</v>
      </c>
      <c r="I752" s="14" t="s">
        <v>121</v>
      </c>
      <c r="J752" s="14" t="s">
        <v>121</v>
      </c>
      <c r="K752" s="17" t="s">
        <v>3098</v>
      </c>
      <c r="L752" s="17" t="s">
        <v>3087</v>
      </c>
      <c r="M752" s="17" t="s">
        <v>3099</v>
      </c>
      <c r="N752" s="85" t="s">
        <v>1002</v>
      </c>
    </row>
    <row r="753" spans="1:14" ht="39.6">
      <c r="A753" s="14">
        <v>740</v>
      </c>
      <c r="B753" s="15">
        <v>43668</v>
      </c>
      <c r="C753" s="14" t="s">
        <v>9</v>
      </c>
      <c r="D753" s="62" t="s">
        <v>1002</v>
      </c>
      <c r="E753" s="61" t="s">
        <v>317</v>
      </c>
      <c r="F753" s="79">
        <v>43682</v>
      </c>
      <c r="G753" s="16" t="s">
        <v>3100</v>
      </c>
      <c r="H753" s="14" t="s">
        <v>829</v>
      </c>
      <c r="I753" s="14" t="s">
        <v>902</v>
      </c>
      <c r="J753" s="14" t="s">
        <v>903</v>
      </c>
      <c r="K753" s="17" t="s">
        <v>3101</v>
      </c>
      <c r="L753" s="17" t="s">
        <v>3102</v>
      </c>
      <c r="M753" s="17" t="s">
        <v>3103</v>
      </c>
      <c r="N753" s="85" t="s">
        <v>1002</v>
      </c>
    </row>
    <row r="754" spans="1:14">
      <c r="A754" s="14">
        <v>741</v>
      </c>
      <c r="B754" s="15">
        <v>43668</v>
      </c>
      <c r="C754" s="14" t="s">
        <v>9</v>
      </c>
      <c r="D754" s="62" t="s">
        <v>10</v>
      </c>
      <c r="E754" s="61" t="s">
        <v>2839</v>
      </c>
      <c r="F754" s="79">
        <v>43682</v>
      </c>
      <c r="G754" s="16" t="s">
        <v>3104</v>
      </c>
      <c r="H754" s="14" t="s">
        <v>1013</v>
      </c>
      <c r="I754" s="14" t="s">
        <v>235</v>
      </c>
      <c r="J754" s="23" t="s">
        <v>922</v>
      </c>
      <c r="K754" s="17" t="s">
        <v>3105</v>
      </c>
      <c r="L754" s="17" t="s">
        <v>2925</v>
      </c>
      <c r="M754" s="17" t="s">
        <v>3106</v>
      </c>
      <c r="N754" s="85" t="s">
        <v>10</v>
      </c>
    </row>
    <row r="755" spans="1:14" ht="26.4">
      <c r="A755" s="14">
        <v>742</v>
      </c>
      <c r="B755" s="15">
        <v>43668</v>
      </c>
      <c r="C755" s="14" t="s">
        <v>9</v>
      </c>
      <c r="D755" s="62" t="s">
        <v>15</v>
      </c>
      <c r="E755" s="61" t="s">
        <v>3107</v>
      </c>
      <c r="F755" s="79">
        <v>43682</v>
      </c>
      <c r="G755" s="16" t="s">
        <v>3108</v>
      </c>
      <c r="H755" s="14" t="s">
        <v>1013</v>
      </c>
      <c r="I755" s="14" t="s">
        <v>119</v>
      </c>
      <c r="J755" s="14" t="s">
        <v>865</v>
      </c>
      <c r="K755" s="17" t="s">
        <v>3109</v>
      </c>
      <c r="L755" s="17" t="s">
        <v>3110</v>
      </c>
      <c r="M755" s="17" t="s">
        <v>3111</v>
      </c>
      <c r="N755" s="85" t="s">
        <v>15</v>
      </c>
    </row>
    <row r="756" spans="1:14" ht="39.6">
      <c r="A756" s="14">
        <v>743</v>
      </c>
      <c r="B756" s="15">
        <v>43668</v>
      </c>
      <c r="C756" s="14" t="s">
        <v>9</v>
      </c>
      <c r="D756" s="62" t="s">
        <v>1002</v>
      </c>
      <c r="E756" s="61" t="s">
        <v>3112</v>
      </c>
      <c r="F756" s="79">
        <v>43682</v>
      </c>
      <c r="G756" s="16" t="s">
        <v>2870</v>
      </c>
      <c r="H756" s="14" t="s">
        <v>829</v>
      </c>
      <c r="I756" s="14" t="s">
        <v>119</v>
      </c>
      <c r="J756" s="14" t="s">
        <v>865</v>
      </c>
      <c r="K756" s="17" t="s">
        <v>3113</v>
      </c>
      <c r="L756" s="17" t="s">
        <v>3087</v>
      </c>
      <c r="M756" s="17" t="s">
        <v>3114</v>
      </c>
      <c r="N756" s="85" t="s">
        <v>1002</v>
      </c>
    </row>
    <row r="757" spans="1:14" ht="26.4">
      <c r="A757" s="14">
        <v>744</v>
      </c>
      <c r="B757" s="15">
        <v>43669</v>
      </c>
      <c r="C757" s="14" t="s">
        <v>9</v>
      </c>
      <c r="D757" s="62" t="s">
        <v>15</v>
      </c>
      <c r="E757" s="61" t="s">
        <v>1810</v>
      </c>
      <c r="F757" s="79">
        <v>43683</v>
      </c>
      <c r="G757" s="134" t="s">
        <v>3115</v>
      </c>
      <c r="H757" s="14" t="s">
        <v>1013</v>
      </c>
      <c r="I757" s="14" t="s">
        <v>3116</v>
      </c>
      <c r="J757" s="14" t="s">
        <v>964</v>
      </c>
      <c r="K757" s="17" t="s">
        <v>3117</v>
      </c>
      <c r="L757" s="17" t="s">
        <v>3087</v>
      </c>
      <c r="M757" s="17" t="s">
        <v>3118</v>
      </c>
      <c r="N757" s="85" t="s">
        <v>15</v>
      </c>
    </row>
    <row r="758" spans="1:14" ht="26.4">
      <c r="A758" s="14">
        <v>745</v>
      </c>
      <c r="B758" s="15">
        <v>43669</v>
      </c>
      <c r="C758" s="14" t="s">
        <v>9</v>
      </c>
      <c r="D758" s="62" t="s">
        <v>1002</v>
      </c>
      <c r="E758" s="61" t="s">
        <v>3119</v>
      </c>
      <c r="F758" s="79">
        <v>43683</v>
      </c>
      <c r="G758" s="16" t="s">
        <v>3120</v>
      </c>
      <c r="H758" s="14" t="s">
        <v>1013</v>
      </c>
      <c r="I758" s="14" t="s">
        <v>3121</v>
      </c>
      <c r="J758" s="14" t="s">
        <v>933</v>
      </c>
      <c r="K758" s="17" t="s">
        <v>3122</v>
      </c>
      <c r="L758" s="17" t="s">
        <v>3123</v>
      </c>
      <c r="M758" s="17" t="s">
        <v>3124</v>
      </c>
      <c r="N758" s="85" t="s">
        <v>10</v>
      </c>
    </row>
    <row r="759" spans="1:14" ht="26.4">
      <c r="A759" s="14">
        <v>746</v>
      </c>
      <c r="B759" s="15">
        <v>43669</v>
      </c>
      <c r="C759" s="14" t="s">
        <v>9</v>
      </c>
      <c r="D759" s="62" t="s">
        <v>15</v>
      </c>
      <c r="E759" s="61" t="s">
        <v>434</v>
      </c>
      <c r="F759" s="79">
        <v>43683</v>
      </c>
      <c r="G759" s="16" t="s">
        <v>3125</v>
      </c>
      <c r="H759" s="14" t="s">
        <v>829</v>
      </c>
      <c r="I759" s="14" t="s">
        <v>121</v>
      </c>
      <c r="J759" s="14" t="s">
        <v>121</v>
      </c>
      <c r="K759" s="17" t="s">
        <v>3126</v>
      </c>
      <c r="L759" s="17" t="s">
        <v>3123</v>
      </c>
      <c r="M759" s="17" t="s">
        <v>3127</v>
      </c>
      <c r="N759" s="85" t="s">
        <v>15</v>
      </c>
    </row>
    <row r="760" spans="1:14" ht="26.4">
      <c r="A760" s="14">
        <v>747</v>
      </c>
      <c r="B760" s="15">
        <v>43669</v>
      </c>
      <c r="C760" s="14" t="s">
        <v>9</v>
      </c>
      <c r="D760" s="62" t="s">
        <v>10</v>
      </c>
      <c r="E760" s="61" t="s">
        <v>2901</v>
      </c>
      <c r="F760" s="79">
        <v>43683</v>
      </c>
      <c r="G760" s="16" t="s">
        <v>2902</v>
      </c>
      <c r="H760" s="14" t="s">
        <v>829</v>
      </c>
      <c r="I760" s="14" t="s">
        <v>119</v>
      </c>
      <c r="J760" s="14" t="s">
        <v>865</v>
      </c>
      <c r="K760" s="17" t="s">
        <v>3128</v>
      </c>
      <c r="L760" s="17" t="s">
        <v>2992</v>
      </c>
      <c r="M760" s="17" t="s">
        <v>3129</v>
      </c>
      <c r="N760" s="85" t="s">
        <v>10</v>
      </c>
    </row>
    <row r="761" spans="1:14" ht="26.4">
      <c r="A761" s="14">
        <v>748</v>
      </c>
      <c r="B761" s="15">
        <v>43669</v>
      </c>
      <c r="C761" s="14" t="s">
        <v>9</v>
      </c>
      <c r="D761" s="62" t="s">
        <v>1002</v>
      </c>
      <c r="E761" s="61" t="s">
        <v>385</v>
      </c>
      <c r="F761" s="79">
        <v>43683</v>
      </c>
      <c r="G761" s="16" t="s">
        <v>3085</v>
      </c>
      <c r="H761" s="14" t="s">
        <v>1013</v>
      </c>
      <c r="I761" s="14" t="s">
        <v>119</v>
      </c>
      <c r="J761" s="14" t="s">
        <v>865</v>
      </c>
      <c r="K761" s="17" t="s">
        <v>3086</v>
      </c>
      <c r="L761" s="17" t="s">
        <v>3087</v>
      </c>
      <c r="M761" s="17" t="s">
        <v>3088</v>
      </c>
      <c r="N761" s="85" t="s">
        <v>1002</v>
      </c>
    </row>
    <row r="762" spans="1:14" ht="39.6">
      <c r="A762" s="14">
        <v>749</v>
      </c>
      <c r="B762" s="15">
        <v>43669</v>
      </c>
      <c r="C762" s="14" t="s">
        <v>9</v>
      </c>
      <c r="D762" s="62" t="s">
        <v>1002</v>
      </c>
      <c r="E762" s="61" t="s">
        <v>3130</v>
      </c>
      <c r="F762" s="79">
        <v>43683</v>
      </c>
      <c r="G762" s="16" t="s">
        <v>3131</v>
      </c>
      <c r="H762" s="14" t="s">
        <v>829</v>
      </c>
      <c r="I762" s="14" t="s">
        <v>691</v>
      </c>
      <c r="J762" s="14" t="s">
        <v>865</v>
      </c>
      <c r="K762" s="17" t="s">
        <v>3132</v>
      </c>
      <c r="L762" s="17" t="s">
        <v>3133</v>
      </c>
      <c r="M762" s="17" t="s">
        <v>3134</v>
      </c>
      <c r="N762" s="85" t="s">
        <v>1002</v>
      </c>
    </row>
    <row r="763" spans="1:14" ht="19.5" customHeight="1">
      <c r="A763" s="14">
        <v>750</v>
      </c>
      <c r="B763" s="15">
        <v>43670</v>
      </c>
      <c r="C763" s="14" t="s">
        <v>9</v>
      </c>
      <c r="D763" s="62" t="s">
        <v>23</v>
      </c>
      <c r="E763" s="61" t="s">
        <v>889</v>
      </c>
      <c r="F763" s="79">
        <v>43684</v>
      </c>
      <c r="G763" s="16" t="s">
        <v>3135</v>
      </c>
      <c r="H763" s="14" t="s">
        <v>829</v>
      </c>
      <c r="I763" s="14" t="s">
        <v>119</v>
      </c>
      <c r="J763" s="14" t="s">
        <v>865</v>
      </c>
      <c r="K763" s="17" t="s">
        <v>3136</v>
      </c>
      <c r="L763" s="17" t="s">
        <v>3110</v>
      </c>
      <c r="M763" s="17" t="s">
        <v>3137</v>
      </c>
      <c r="N763" s="85" t="s">
        <v>23</v>
      </c>
    </row>
    <row r="764" spans="1:14" ht="39.6">
      <c r="A764" s="14">
        <v>751</v>
      </c>
      <c r="B764" s="15">
        <v>43670</v>
      </c>
      <c r="C764" s="14" t="s">
        <v>9</v>
      </c>
      <c r="D764" s="62" t="s">
        <v>15</v>
      </c>
      <c r="E764" s="85" t="s">
        <v>1197</v>
      </c>
      <c r="F764" s="79">
        <v>43684</v>
      </c>
      <c r="G764" s="16" t="s">
        <v>2724</v>
      </c>
      <c r="H764" s="14" t="s">
        <v>1013</v>
      </c>
      <c r="I764" s="14" t="s">
        <v>864</v>
      </c>
      <c r="J764" s="14" t="s">
        <v>865</v>
      </c>
      <c r="K764" s="17" t="s">
        <v>3138</v>
      </c>
      <c r="L764" s="17" t="s">
        <v>3123</v>
      </c>
      <c r="M764" s="17" t="s">
        <v>3139</v>
      </c>
      <c r="N764" s="85" t="s">
        <v>15</v>
      </c>
    </row>
    <row r="765" spans="1:14" ht="26.4">
      <c r="A765" s="14">
        <v>752</v>
      </c>
      <c r="B765" s="15">
        <v>43670</v>
      </c>
      <c r="C765" s="14" t="s">
        <v>9</v>
      </c>
      <c r="D765" s="62" t="s">
        <v>9</v>
      </c>
      <c r="E765" s="61" t="s">
        <v>1581</v>
      </c>
      <c r="F765" s="79">
        <v>43684</v>
      </c>
      <c r="G765" s="16" t="s">
        <v>3140</v>
      </c>
      <c r="H765" s="14" t="s">
        <v>829</v>
      </c>
      <c r="I765" s="14" t="s">
        <v>125</v>
      </c>
      <c r="J765" s="14" t="s">
        <v>121</v>
      </c>
      <c r="K765" s="17" t="s">
        <v>3141</v>
      </c>
      <c r="L765" s="17" t="s">
        <v>2957</v>
      </c>
      <c r="M765" s="17" t="s">
        <v>3142</v>
      </c>
      <c r="N765" s="54" t="s">
        <v>9</v>
      </c>
    </row>
    <row r="766" spans="1:14" ht="39.6">
      <c r="A766" s="14">
        <v>753</v>
      </c>
      <c r="B766" s="15">
        <v>43670</v>
      </c>
      <c r="C766" s="14" t="s">
        <v>9</v>
      </c>
      <c r="D766" s="62" t="s">
        <v>9</v>
      </c>
      <c r="E766" s="61" t="s">
        <v>2384</v>
      </c>
      <c r="F766" s="79">
        <v>43684</v>
      </c>
      <c r="G766" s="16" t="s">
        <v>2385</v>
      </c>
      <c r="H766" s="14" t="s">
        <v>829</v>
      </c>
      <c r="I766" s="14" t="s">
        <v>2295</v>
      </c>
      <c r="J766" s="14" t="s">
        <v>927</v>
      </c>
      <c r="K766" s="17" t="s">
        <v>3143</v>
      </c>
      <c r="L766" s="17" t="s">
        <v>3110</v>
      </c>
      <c r="M766" s="17" t="s">
        <v>3144</v>
      </c>
      <c r="N766" s="54" t="s">
        <v>9</v>
      </c>
    </row>
    <row r="767" spans="1:14" ht="26.4" hidden="1">
      <c r="A767" s="14">
        <v>754</v>
      </c>
      <c r="B767" s="15">
        <v>43671</v>
      </c>
      <c r="C767" s="14" t="s">
        <v>9</v>
      </c>
      <c r="D767" s="62" t="s">
        <v>15</v>
      </c>
      <c r="E767" s="61" t="s">
        <v>2306</v>
      </c>
      <c r="F767" s="79">
        <v>43685</v>
      </c>
      <c r="G767" s="16" t="s">
        <v>2307</v>
      </c>
      <c r="H767" s="14" t="s">
        <v>1010</v>
      </c>
      <c r="I767" s="14" t="s">
        <v>203</v>
      </c>
      <c r="J767" s="14" t="s">
        <v>1369</v>
      </c>
      <c r="K767" s="17" t="s">
        <v>1469</v>
      </c>
      <c r="L767" s="17" t="s">
        <v>2992</v>
      </c>
      <c r="M767" s="17" t="s">
        <v>3145</v>
      </c>
      <c r="N767" s="85" t="s">
        <v>15</v>
      </c>
    </row>
    <row r="768" spans="1:14" ht="39.6" hidden="1">
      <c r="A768" s="14">
        <v>755</v>
      </c>
      <c r="B768" s="15">
        <v>43671</v>
      </c>
      <c r="C768" s="14" t="s">
        <v>9</v>
      </c>
      <c r="D768" s="62" t="s">
        <v>1002</v>
      </c>
      <c r="E768" s="61" t="s">
        <v>3146</v>
      </c>
      <c r="F768" s="72">
        <v>43685</v>
      </c>
      <c r="G768" s="16" t="s">
        <v>3147</v>
      </c>
      <c r="H768" s="14" t="s">
        <v>1007</v>
      </c>
      <c r="I768" s="14" t="s">
        <v>2738</v>
      </c>
      <c r="J768" s="14" t="s">
        <v>865</v>
      </c>
      <c r="K768" s="17" t="s">
        <v>3148</v>
      </c>
      <c r="L768" s="17" t="s">
        <v>3149</v>
      </c>
      <c r="M768" s="17" t="s">
        <v>3150</v>
      </c>
      <c r="N768" s="85" t="s">
        <v>1002</v>
      </c>
    </row>
    <row r="769" spans="1:14" ht="26.4" hidden="1">
      <c r="A769" s="14">
        <v>756</v>
      </c>
      <c r="B769" s="15">
        <v>43671</v>
      </c>
      <c r="C769" s="14" t="s">
        <v>9</v>
      </c>
      <c r="D769" s="62" t="s">
        <v>15</v>
      </c>
      <c r="E769" s="61" t="s">
        <v>2776</v>
      </c>
      <c r="F769" s="72">
        <v>43685</v>
      </c>
      <c r="G769" s="16" t="s">
        <v>3151</v>
      </c>
      <c r="H769" s="14" t="s">
        <v>1007</v>
      </c>
      <c r="I769" s="14" t="s">
        <v>3152</v>
      </c>
      <c r="J769" s="14" t="s">
        <v>1188</v>
      </c>
      <c r="K769" s="17" t="s">
        <v>1469</v>
      </c>
      <c r="L769" s="17" t="s">
        <v>3056</v>
      </c>
      <c r="M769" s="17" t="s">
        <v>3153</v>
      </c>
      <c r="N769" s="85" t="s">
        <v>15</v>
      </c>
    </row>
    <row r="770" spans="1:14" ht="26.4">
      <c r="A770" s="14">
        <v>757</v>
      </c>
      <c r="B770" s="15">
        <v>43669</v>
      </c>
      <c r="C770" s="14" t="s">
        <v>9</v>
      </c>
      <c r="D770" s="62" t="s">
        <v>1002</v>
      </c>
      <c r="E770" s="61" t="s">
        <v>137</v>
      </c>
      <c r="F770" s="79">
        <v>43683</v>
      </c>
      <c r="G770" s="16" t="s">
        <v>3085</v>
      </c>
      <c r="H770" s="14" t="s">
        <v>1013</v>
      </c>
      <c r="I770" s="14" t="s">
        <v>119</v>
      </c>
      <c r="J770" s="14" t="s">
        <v>865</v>
      </c>
      <c r="K770" s="17" t="s">
        <v>3086</v>
      </c>
      <c r="L770" s="17" t="s">
        <v>3087</v>
      </c>
      <c r="M770" s="17" t="s">
        <v>3088</v>
      </c>
      <c r="N770" s="85" t="s">
        <v>1002</v>
      </c>
    </row>
    <row r="771" spans="1:14" ht="52.8">
      <c r="A771" s="14">
        <v>758</v>
      </c>
      <c r="B771" s="15">
        <v>43671</v>
      </c>
      <c r="C771" s="14" t="s">
        <v>9</v>
      </c>
      <c r="D771" s="62" t="s">
        <v>1002</v>
      </c>
      <c r="E771" s="61" t="s">
        <v>2806</v>
      </c>
      <c r="F771" s="72">
        <v>43685</v>
      </c>
      <c r="G771" s="16" t="s">
        <v>3154</v>
      </c>
      <c r="H771" s="14" t="s">
        <v>1013</v>
      </c>
      <c r="I771" s="14" t="s">
        <v>902</v>
      </c>
      <c r="J771" s="14" t="s">
        <v>903</v>
      </c>
      <c r="K771" s="17" t="s">
        <v>3155</v>
      </c>
      <c r="L771" s="17" t="s">
        <v>3149</v>
      </c>
      <c r="M771" s="17" t="s">
        <v>3156</v>
      </c>
      <c r="N771" s="85" t="s">
        <v>1002</v>
      </c>
    </row>
    <row r="772" spans="1:14" ht="39.6">
      <c r="A772" s="14">
        <v>759</v>
      </c>
      <c r="B772" s="15">
        <v>43671</v>
      </c>
      <c r="C772" s="14" t="s">
        <v>9</v>
      </c>
      <c r="D772" s="62" t="s">
        <v>1002</v>
      </c>
      <c r="E772" s="61" t="s">
        <v>2806</v>
      </c>
      <c r="F772" s="72">
        <v>43685</v>
      </c>
      <c r="G772" s="16" t="s">
        <v>3157</v>
      </c>
      <c r="H772" s="14" t="s">
        <v>1013</v>
      </c>
      <c r="I772" s="14" t="s">
        <v>902</v>
      </c>
      <c r="J772" s="14" t="s">
        <v>903</v>
      </c>
      <c r="K772" s="17" t="s">
        <v>3155</v>
      </c>
      <c r="L772" s="17" t="s">
        <v>3149</v>
      </c>
      <c r="M772" s="17" t="s">
        <v>3156</v>
      </c>
      <c r="N772" s="85" t="s">
        <v>1002</v>
      </c>
    </row>
    <row r="773" spans="1:14" ht="26.4">
      <c r="A773" s="14">
        <v>760</v>
      </c>
      <c r="B773" s="15">
        <v>43671</v>
      </c>
      <c r="C773" s="14" t="s">
        <v>9</v>
      </c>
      <c r="D773" s="62" t="s">
        <v>1002</v>
      </c>
      <c r="E773" s="61" t="s">
        <v>2155</v>
      </c>
      <c r="F773" s="72">
        <v>43685</v>
      </c>
      <c r="G773" s="16" t="s">
        <v>2156</v>
      </c>
      <c r="H773" s="14" t="s">
        <v>829</v>
      </c>
      <c r="I773" s="14" t="s">
        <v>1326</v>
      </c>
      <c r="J773" s="14" t="s">
        <v>875</v>
      </c>
      <c r="K773" s="17" t="s">
        <v>3158</v>
      </c>
      <c r="L773" s="17" t="s">
        <v>3110</v>
      </c>
      <c r="M773" s="17" t="s">
        <v>3159</v>
      </c>
      <c r="N773" s="85" t="s">
        <v>1002</v>
      </c>
    </row>
    <row r="774" spans="1:14" ht="26.4">
      <c r="A774" s="14">
        <v>761</v>
      </c>
      <c r="B774" s="15">
        <v>43671</v>
      </c>
      <c r="C774" s="14" t="s">
        <v>9</v>
      </c>
      <c r="D774" s="62" t="s">
        <v>1002</v>
      </c>
      <c r="E774" s="61" t="s">
        <v>3160</v>
      </c>
      <c r="F774" s="72">
        <v>43685</v>
      </c>
      <c r="G774" s="16" t="s">
        <v>3097</v>
      </c>
      <c r="H774" s="14" t="s">
        <v>1013</v>
      </c>
      <c r="I774" s="14" t="s">
        <v>121</v>
      </c>
      <c r="J774" s="14" t="s">
        <v>121</v>
      </c>
      <c r="K774" s="17" t="s">
        <v>3098</v>
      </c>
      <c r="L774" s="17" t="s">
        <v>3087</v>
      </c>
      <c r="M774" s="17" t="s">
        <v>3099</v>
      </c>
      <c r="N774" s="85" t="s">
        <v>1002</v>
      </c>
    </row>
    <row r="775" spans="1:14" ht="26.4">
      <c r="A775" s="14">
        <v>762</v>
      </c>
      <c r="B775" s="15">
        <v>43672</v>
      </c>
      <c r="C775" s="14" t="s">
        <v>9</v>
      </c>
      <c r="D775" s="62" t="s">
        <v>9</v>
      </c>
      <c r="E775" s="61" t="s">
        <v>3161</v>
      </c>
      <c r="F775" s="72">
        <v>43686</v>
      </c>
      <c r="G775" s="16" t="s">
        <v>3162</v>
      </c>
      <c r="H775" s="14" t="s">
        <v>1013</v>
      </c>
      <c r="I775" s="14" t="s">
        <v>1067</v>
      </c>
      <c r="J775" s="14" t="s">
        <v>964</v>
      </c>
      <c r="K775" s="17" t="s">
        <v>3163</v>
      </c>
      <c r="L775" s="17" t="s">
        <v>3123</v>
      </c>
      <c r="M775" s="17" t="s">
        <v>3164</v>
      </c>
      <c r="N775" s="85" t="s">
        <v>9</v>
      </c>
    </row>
    <row r="776" spans="1:14" ht="52.8">
      <c r="A776" s="14">
        <v>763</v>
      </c>
      <c r="B776" s="15">
        <v>43672</v>
      </c>
      <c r="C776" s="14" t="s">
        <v>9</v>
      </c>
      <c r="D776" s="62" t="s">
        <v>1002</v>
      </c>
      <c r="E776" s="61" t="s">
        <v>3165</v>
      </c>
      <c r="F776" s="72">
        <v>43686</v>
      </c>
      <c r="G776" s="16" t="s">
        <v>3154</v>
      </c>
      <c r="H776" s="14" t="s">
        <v>1013</v>
      </c>
      <c r="I776" s="14" t="s">
        <v>902</v>
      </c>
      <c r="J776" s="14" t="s">
        <v>903</v>
      </c>
      <c r="K776" s="17" t="s">
        <v>3155</v>
      </c>
      <c r="L776" s="17" t="s">
        <v>3149</v>
      </c>
      <c r="M776" s="17" t="s">
        <v>3156</v>
      </c>
      <c r="N776" s="85" t="s">
        <v>1002</v>
      </c>
    </row>
    <row r="777" spans="1:14" ht="39.6">
      <c r="A777" s="14">
        <v>764</v>
      </c>
      <c r="B777" s="15">
        <v>43672</v>
      </c>
      <c r="C777" s="14" t="s">
        <v>9</v>
      </c>
      <c r="D777" s="62" t="s">
        <v>1002</v>
      </c>
      <c r="E777" s="61" t="s">
        <v>3165</v>
      </c>
      <c r="F777" s="72">
        <v>43686</v>
      </c>
      <c r="G777" s="16" t="s">
        <v>3157</v>
      </c>
      <c r="H777" s="14" t="s">
        <v>1013</v>
      </c>
      <c r="I777" s="14" t="s">
        <v>902</v>
      </c>
      <c r="J777" s="14" t="s">
        <v>903</v>
      </c>
      <c r="K777" s="17" t="s">
        <v>3155</v>
      </c>
      <c r="L777" s="17" t="s">
        <v>3149</v>
      </c>
      <c r="M777" s="17" t="s">
        <v>3156</v>
      </c>
      <c r="N777" s="85" t="s">
        <v>1002</v>
      </c>
    </row>
    <row r="778" spans="1:14" ht="39.6">
      <c r="A778" s="14">
        <v>765</v>
      </c>
      <c r="B778" s="15">
        <v>43672</v>
      </c>
      <c r="C778" s="14" t="s">
        <v>9</v>
      </c>
      <c r="D778" s="62" t="s">
        <v>1002</v>
      </c>
      <c r="E778" s="61" t="s">
        <v>3043</v>
      </c>
      <c r="F778" s="72">
        <v>43686</v>
      </c>
      <c r="G778" s="16" t="s">
        <v>3166</v>
      </c>
      <c r="H778" s="14" t="s">
        <v>1013</v>
      </c>
      <c r="I778" s="14" t="s">
        <v>902</v>
      </c>
      <c r="J778" s="14" t="s">
        <v>903</v>
      </c>
      <c r="K778" s="17" t="s">
        <v>3167</v>
      </c>
      <c r="L778" s="17" t="s">
        <v>3149</v>
      </c>
      <c r="M778" s="17" t="s">
        <v>3168</v>
      </c>
      <c r="N778" s="85" t="s">
        <v>1002</v>
      </c>
    </row>
    <row r="779" spans="1:14" ht="39.6">
      <c r="A779" s="14">
        <v>766</v>
      </c>
      <c r="B779" s="15">
        <v>43672</v>
      </c>
      <c r="C779" s="14" t="s">
        <v>9</v>
      </c>
      <c r="D779" s="62" t="s">
        <v>9</v>
      </c>
      <c r="E779" s="61" t="s">
        <v>297</v>
      </c>
      <c r="F779" s="72">
        <v>43686</v>
      </c>
      <c r="G779" s="16" t="s">
        <v>3169</v>
      </c>
      <c r="H779" s="14" t="s">
        <v>829</v>
      </c>
      <c r="I779" s="14" t="s">
        <v>119</v>
      </c>
      <c r="J779" s="14" t="s">
        <v>865</v>
      </c>
      <c r="K779" s="17" t="s">
        <v>3170</v>
      </c>
      <c r="L779" s="17" t="s">
        <v>3123</v>
      </c>
      <c r="M779" s="17" t="s">
        <v>3171</v>
      </c>
      <c r="N779" s="54" t="s">
        <v>9</v>
      </c>
    </row>
    <row r="780" spans="1:14" ht="39.6">
      <c r="A780" s="14">
        <v>767</v>
      </c>
      <c r="B780" s="15">
        <v>43672</v>
      </c>
      <c r="C780" s="14" t="s">
        <v>9</v>
      </c>
      <c r="D780" s="62" t="s">
        <v>1002</v>
      </c>
      <c r="E780" s="61" t="s">
        <v>772</v>
      </c>
      <c r="F780" s="72">
        <v>43686</v>
      </c>
      <c r="G780" s="16" t="s">
        <v>3157</v>
      </c>
      <c r="H780" s="14" t="s">
        <v>1013</v>
      </c>
      <c r="I780" s="14" t="s">
        <v>902</v>
      </c>
      <c r="J780" s="14" t="s">
        <v>903</v>
      </c>
      <c r="K780" s="17" t="s">
        <v>3155</v>
      </c>
      <c r="L780" s="17" t="s">
        <v>3149</v>
      </c>
      <c r="M780" s="17" t="s">
        <v>3156</v>
      </c>
      <c r="N780" s="85" t="s">
        <v>1002</v>
      </c>
    </row>
    <row r="781" spans="1:14" ht="52.8">
      <c r="A781" s="14">
        <v>768</v>
      </c>
      <c r="B781" s="15">
        <v>43672</v>
      </c>
      <c r="C781" s="14" t="s">
        <v>9</v>
      </c>
      <c r="D781" s="62" t="s">
        <v>1002</v>
      </c>
      <c r="E781" s="61" t="s">
        <v>772</v>
      </c>
      <c r="F781" s="72">
        <v>43686</v>
      </c>
      <c r="G781" s="16" t="s">
        <v>3154</v>
      </c>
      <c r="H781" s="14" t="s">
        <v>1013</v>
      </c>
      <c r="I781" s="14" t="s">
        <v>902</v>
      </c>
      <c r="J781" s="14" t="s">
        <v>903</v>
      </c>
      <c r="K781" s="17" t="s">
        <v>3155</v>
      </c>
      <c r="L781" s="17" t="s">
        <v>3149</v>
      </c>
      <c r="M781" s="17" t="s">
        <v>3156</v>
      </c>
      <c r="N781" s="85" t="s">
        <v>1002</v>
      </c>
    </row>
    <row r="782" spans="1:14" ht="29.25" customHeight="1">
      <c r="A782" s="14">
        <v>769</v>
      </c>
      <c r="B782" s="15">
        <v>43672</v>
      </c>
      <c r="C782" s="14" t="s">
        <v>9</v>
      </c>
      <c r="D782" s="62" t="s">
        <v>15</v>
      </c>
      <c r="E782" s="61" t="s">
        <v>187</v>
      </c>
      <c r="F782" s="72">
        <v>43686</v>
      </c>
      <c r="G782" s="16" t="s">
        <v>3172</v>
      </c>
      <c r="H782" s="14" t="s">
        <v>1013</v>
      </c>
      <c r="I782" s="14" t="s">
        <v>121</v>
      </c>
      <c r="J782" s="14" t="s">
        <v>121</v>
      </c>
      <c r="K782" s="17" t="s">
        <v>3173</v>
      </c>
      <c r="L782" s="17" t="s">
        <v>3149</v>
      </c>
      <c r="M782" s="17" t="s">
        <v>3174</v>
      </c>
      <c r="N782" s="85" t="s">
        <v>15</v>
      </c>
    </row>
    <row r="783" spans="1:14" ht="26.4">
      <c r="A783" s="14">
        <v>770</v>
      </c>
      <c r="B783" s="15">
        <v>43672</v>
      </c>
      <c r="C783" s="14" t="s">
        <v>9</v>
      </c>
      <c r="D783" s="62" t="s">
        <v>15</v>
      </c>
      <c r="E783" s="61" t="s">
        <v>313</v>
      </c>
      <c r="F783" s="72">
        <v>43686</v>
      </c>
      <c r="G783" s="16" t="s">
        <v>3172</v>
      </c>
      <c r="H783" s="14" t="s">
        <v>1013</v>
      </c>
      <c r="I783" s="14" t="s">
        <v>121</v>
      </c>
      <c r="J783" s="14" t="s">
        <v>121</v>
      </c>
      <c r="K783" s="17" t="s">
        <v>3173</v>
      </c>
      <c r="L783" s="17" t="s">
        <v>3149</v>
      </c>
      <c r="M783" s="17" t="s">
        <v>3174</v>
      </c>
      <c r="N783" s="85" t="s">
        <v>15</v>
      </c>
    </row>
    <row r="784" spans="1:14" ht="52.8">
      <c r="A784" s="14">
        <v>771</v>
      </c>
      <c r="B784" s="15">
        <v>43675</v>
      </c>
      <c r="C784" s="14" t="s">
        <v>9</v>
      </c>
      <c r="D784" s="62" t="s">
        <v>15</v>
      </c>
      <c r="E784" s="61" t="s">
        <v>3175</v>
      </c>
      <c r="F784" s="72">
        <v>43689</v>
      </c>
      <c r="G784" s="16" t="s">
        <v>2846</v>
      </c>
      <c r="H784" s="14" t="s">
        <v>1012</v>
      </c>
      <c r="I784" s="14" t="s">
        <v>1046</v>
      </c>
      <c r="J784" s="14" t="s">
        <v>933</v>
      </c>
      <c r="K784" s="17" t="s">
        <v>3176</v>
      </c>
      <c r="L784" s="17" t="s">
        <v>3177</v>
      </c>
      <c r="M784" s="17" t="s">
        <v>3178</v>
      </c>
      <c r="N784" s="85" t="s">
        <v>15</v>
      </c>
    </row>
    <row r="785" spans="1:14" ht="26.4">
      <c r="A785" s="14">
        <v>772</v>
      </c>
      <c r="B785" s="15">
        <v>43675</v>
      </c>
      <c r="C785" s="14" t="s">
        <v>9</v>
      </c>
      <c r="D785" s="62" t="s">
        <v>9</v>
      </c>
      <c r="E785" s="61" t="s">
        <v>3179</v>
      </c>
      <c r="F785" s="72">
        <v>43689</v>
      </c>
      <c r="G785" s="16" t="s">
        <v>3180</v>
      </c>
      <c r="H785" s="14" t="s">
        <v>1013</v>
      </c>
      <c r="I785" s="14" t="s">
        <v>1031</v>
      </c>
      <c r="J785" s="14" t="s">
        <v>2929</v>
      </c>
      <c r="K785" s="17"/>
      <c r="L785" s="17" t="s">
        <v>3087</v>
      </c>
      <c r="M785" s="17" t="s">
        <v>3181</v>
      </c>
      <c r="N785" s="54" t="s">
        <v>9</v>
      </c>
    </row>
    <row r="786" spans="1:14" ht="26.4">
      <c r="A786" s="14">
        <v>773</v>
      </c>
      <c r="B786" s="15">
        <v>43675</v>
      </c>
      <c r="C786" s="14" t="s">
        <v>9</v>
      </c>
      <c r="D786" s="62" t="s">
        <v>15</v>
      </c>
      <c r="E786" s="61" t="s">
        <v>3182</v>
      </c>
      <c r="F786" s="72">
        <v>43689</v>
      </c>
      <c r="G786" s="16" t="s">
        <v>3183</v>
      </c>
      <c r="H786" s="14" t="s">
        <v>1013</v>
      </c>
      <c r="I786" s="14" t="s">
        <v>224</v>
      </c>
      <c r="J786" s="14" t="s">
        <v>939</v>
      </c>
      <c r="K786" s="17" t="s">
        <v>3184</v>
      </c>
      <c r="L786" s="17" t="s">
        <v>3177</v>
      </c>
      <c r="M786" s="17" t="s">
        <v>3185</v>
      </c>
      <c r="N786" s="85" t="s">
        <v>15</v>
      </c>
    </row>
    <row r="787" spans="1:14" ht="39.6">
      <c r="A787" s="14">
        <v>774</v>
      </c>
      <c r="B787" s="15">
        <v>43675</v>
      </c>
      <c r="C787" s="14" t="s">
        <v>9</v>
      </c>
      <c r="D787" s="62" t="s">
        <v>9</v>
      </c>
      <c r="E787" s="61" t="s">
        <v>189</v>
      </c>
      <c r="F787" s="72">
        <v>43689</v>
      </c>
      <c r="G787" s="16" t="s">
        <v>3186</v>
      </c>
      <c r="H787" s="14" t="s">
        <v>829</v>
      </c>
      <c r="I787" s="14" t="s">
        <v>119</v>
      </c>
      <c r="J787" s="14" t="s">
        <v>865</v>
      </c>
      <c r="K787" s="17" t="s">
        <v>3187</v>
      </c>
      <c r="L787" s="17" t="s">
        <v>3123</v>
      </c>
      <c r="M787" s="17" t="s">
        <v>3188</v>
      </c>
      <c r="N787" s="54" t="s">
        <v>9</v>
      </c>
    </row>
    <row r="788" spans="1:14" ht="26.4" hidden="1">
      <c r="A788" s="14">
        <v>775</v>
      </c>
      <c r="B788" s="15">
        <v>43675</v>
      </c>
      <c r="C788" s="14" t="s">
        <v>9</v>
      </c>
      <c r="D788" s="62" t="s">
        <v>23</v>
      </c>
      <c r="E788" s="61" t="s">
        <v>2490</v>
      </c>
      <c r="F788" s="72">
        <v>43689</v>
      </c>
      <c r="G788" s="16" t="s">
        <v>3189</v>
      </c>
      <c r="H788" s="14" t="s">
        <v>1007</v>
      </c>
      <c r="I788" s="14" t="s">
        <v>275</v>
      </c>
      <c r="J788" s="14" t="s">
        <v>121</v>
      </c>
      <c r="K788" s="17"/>
      <c r="L788" s="17" t="s">
        <v>2925</v>
      </c>
      <c r="M788" s="17" t="s">
        <v>3190</v>
      </c>
      <c r="N788" s="85" t="s">
        <v>23</v>
      </c>
    </row>
    <row r="789" spans="1:14" ht="26.4" hidden="1">
      <c r="A789" s="14">
        <v>776</v>
      </c>
      <c r="B789" s="15">
        <v>43675</v>
      </c>
      <c r="C789" s="14" t="s">
        <v>9</v>
      </c>
      <c r="D789" s="62" t="s">
        <v>23</v>
      </c>
      <c r="E789" s="61" t="s">
        <v>2490</v>
      </c>
      <c r="F789" s="72">
        <v>43689</v>
      </c>
      <c r="G789" s="16" t="s">
        <v>3191</v>
      </c>
      <c r="H789" s="14" t="s">
        <v>1007</v>
      </c>
      <c r="I789" s="14" t="s">
        <v>275</v>
      </c>
      <c r="J789" s="14" t="s">
        <v>121</v>
      </c>
      <c r="K789" s="17"/>
      <c r="L789" s="17" t="s">
        <v>2925</v>
      </c>
      <c r="M789" s="17" t="s">
        <v>3190</v>
      </c>
      <c r="N789" s="85" t="s">
        <v>23</v>
      </c>
    </row>
    <row r="790" spans="1:14" ht="26.4" hidden="1">
      <c r="A790" s="14">
        <v>777</v>
      </c>
      <c r="B790" s="15">
        <v>43675</v>
      </c>
      <c r="C790" s="14" t="s">
        <v>9</v>
      </c>
      <c r="D790" s="62" t="s">
        <v>23</v>
      </c>
      <c r="E790" s="61" t="s">
        <v>2490</v>
      </c>
      <c r="F790" s="72">
        <v>43689</v>
      </c>
      <c r="G790" s="16" t="s">
        <v>3192</v>
      </c>
      <c r="H790" s="14" t="s">
        <v>1007</v>
      </c>
      <c r="I790" s="14" t="s">
        <v>275</v>
      </c>
      <c r="J790" s="14" t="s">
        <v>121</v>
      </c>
      <c r="K790" s="17"/>
      <c r="L790" s="17" t="s">
        <v>2925</v>
      </c>
      <c r="M790" s="17" t="s">
        <v>3190</v>
      </c>
      <c r="N790" s="85" t="s">
        <v>23</v>
      </c>
    </row>
    <row r="791" spans="1:14" ht="26.4">
      <c r="A791" s="14">
        <v>778</v>
      </c>
      <c r="B791" s="15">
        <v>43675</v>
      </c>
      <c r="C791" s="14" t="s">
        <v>9</v>
      </c>
      <c r="D791" s="62" t="s">
        <v>1002</v>
      </c>
      <c r="E791" s="61" t="s">
        <v>317</v>
      </c>
      <c r="F791" s="72">
        <v>43689</v>
      </c>
      <c r="G791" s="16" t="s">
        <v>3193</v>
      </c>
      <c r="H791" s="14" t="s">
        <v>829</v>
      </c>
      <c r="I791" s="14" t="s">
        <v>3194</v>
      </c>
      <c r="J791" s="14" t="s">
        <v>1202</v>
      </c>
      <c r="K791" s="17" t="s">
        <v>3195</v>
      </c>
      <c r="L791" s="17" t="s">
        <v>3149</v>
      </c>
      <c r="M791" s="17" t="s">
        <v>3196</v>
      </c>
      <c r="N791" s="85" t="s">
        <v>1002</v>
      </c>
    </row>
    <row r="792" spans="1:14" ht="26.4">
      <c r="A792" s="14">
        <v>779</v>
      </c>
      <c r="B792" s="15">
        <v>43675</v>
      </c>
      <c r="C792" s="14" t="s">
        <v>9</v>
      </c>
      <c r="D792" s="62" t="s">
        <v>1002</v>
      </c>
      <c r="E792" s="61" t="s">
        <v>394</v>
      </c>
      <c r="F792" s="72">
        <v>43689</v>
      </c>
      <c r="G792" s="16" t="s">
        <v>3193</v>
      </c>
      <c r="H792" s="14" t="s">
        <v>829</v>
      </c>
      <c r="I792" s="14" t="s">
        <v>3194</v>
      </c>
      <c r="J792" s="14" t="s">
        <v>1202</v>
      </c>
      <c r="K792" s="17" t="s">
        <v>3195</v>
      </c>
      <c r="L792" s="17" t="s">
        <v>3149</v>
      </c>
      <c r="M792" s="17" t="s">
        <v>3196</v>
      </c>
      <c r="N792" s="85" t="s">
        <v>1002</v>
      </c>
    </row>
    <row r="793" spans="1:14" ht="93.75" customHeight="1">
      <c r="A793" s="14">
        <v>780</v>
      </c>
      <c r="B793" s="15">
        <v>43675</v>
      </c>
      <c r="C793" s="14" t="s">
        <v>9</v>
      </c>
      <c r="D793" s="62" t="s">
        <v>23</v>
      </c>
      <c r="E793" s="61" t="s">
        <v>3197</v>
      </c>
      <c r="F793" s="72">
        <v>43689</v>
      </c>
      <c r="G793" s="16" t="s">
        <v>3198</v>
      </c>
      <c r="H793" s="14" t="s">
        <v>829</v>
      </c>
      <c r="I793" s="14" t="s">
        <v>691</v>
      </c>
      <c r="J793" s="14" t="s">
        <v>865</v>
      </c>
      <c r="K793" s="17" t="s">
        <v>3199</v>
      </c>
      <c r="L793" s="17" t="s">
        <v>3087</v>
      </c>
      <c r="M793" s="17" t="s">
        <v>3200</v>
      </c>
      <c r="N793" s="85" t="s">
        <v>23</v>
      </c>
    </row>
    <row r="794" spans="1:14" ht="101.25" customHeight="1">
      <c r="A794" s="14">
        <v>781</v>
      </c>
      <c r="B794" s="15">
        <v>43675</v>
      </c>
      <c r="C794" s="14" t="s">
        <v>9</v>
      </c>
      <c r="D794" s="62" t="s">
        <v>23</v>
      </c>
      <c r="E794" s="61" t="s">
        <v>3197</v>
      </c>
      <c r="F794" s="72">
        <v>43689</v>
      </c>
      <c r="G794" s="16" t="s">
        <v>3201</v>
      </c>
      <c r="H794" s="14" t="s">
        <v>829</v>
      </c>
      <c r="I794" s="14" t="s">
        <v>691</v>
      </c>
      <c r="J794" s="14" t="s">
        <v>865</v>
      </c>
      <c r="K794" s="17" t="s">
        <v>3199</v>
      </c>
      <c r="L794" s="17" t="s">
        <v>3087</v>
      </c>
      <c r="M794" s="17" t="s">
        <v>3202</v>
      </c>
      <c r="N794" s="85" t="s">
        <v>23</v>
      </c>
    </row>
    <row r="795" spans="1:14" ht="26.4">
      <c r="A795" s="14">
        <v>782</v>
      </c>
      <c r="B795" s="15">
        <v>43676</v>
      </c>
      <c r="C795" s="14" t="s">
        <v>9</v>
      </c>
      <c r="D795" s="62" t="s">
        <v>10</v>
      </c>
      <c r="E795" s="61" t="s">
        <v>2994</v>
      </c>
      <c r="F795" s="72">
        <v>43690</v>
      </c>
      <c r="G795" s="16" t="s">
        <v>2995</v>
      </c>
      <c r="H795" s="14" t="s">
        <v>829</v>
      </c>
      <c r="I795" s="14" t="s">
        <v>121</v>
      </c>
      <c r="J795" s="14" t="s">
        <v>121</v>
      </c>
      <c r="K795" s="17"/>
      <c r="L795" s="17" t="s">
        <v>2925</v>
      </c>
      <c r="M795" s="17" t="s">
        <v>3203</v>
      </c>
      <c r="N795" s="85" t="s">
        <v>10</v>
      </c>
    </row>
    <row r="796" spans="1:14" ht="39.6">
      <c r="A796" s="14">
        <v>783</v>
      </c>
      <c r="B796" s="15">
        <v>43676</v>
      </c>
      <c r="C796" s="14" t="s">
        <v>9</v>
      </c>
      <c r="D796" s="62" t="s">
        <v>15</v>
      </c>
      <c r="E796" s="61" t="s">
        <v>313</v>
      </c>
      <c r="F796" s="72">
        <v>43690</v>
      </c>
      <c r="G796" s="16" t="s">
        <v>3204</v>
      </c>
      <c r="H796" s="14" t="s">
        <v>1013</v>
      </c>
      <c r="I796" s="14" t="s">
        <v>486</v>
      </c>
      <c r="J796" s="14" t="s">
        <v>831</v>
      </c>
      <c r="K796" s="17" t="s">
        <v>3205</v>
      </c>
      <c r="L796" s="17" t="s">
        <v>3206</v>
      </c>
      <c r="M796" s="17" t="s">
        <v>3207</v>
      </c>
      <c r="N796" s="85" t="s">
        <v>15</v>
      </c>
    </row>
    <row r="797" spans="1:14" ht="66" hidden="1">
      <c r="A797" s="14">
        <v>784</v>
      </c>
      <c r="B797" s="15">
        <v>43676</v>
      </c>
      <c r="C797" s="14" t="s">
        <v>9</v>
      </c>
      <c r="D797" s="62" t="s">
        <v>1002</v>
      </c>
      <c r="E797" s="61" t="s">
        <v>3208</v>
      </c>
      <c r="F797" s="72">
        <v>43690</v>
      </c>
      <c r="G797" s="16" t="s">
        <v>3209</v>
      </c>
      <c r="H797" s="14" t="s">
        <v>1001</v>
      </c>
      <c r="I797" s="14" t="s">
        <v>121</v>
      </c>
      <c r="J797" s="14" t="s">
        <v>121</v>
      </c>
      <c r="K797" s="17" t="s">
        <v>3210</v>
      </c>
      <c r="L797" s="17" t="s">
        <v>3211</v>
      </c>
      <c r="M797" s="17" t="s">
        <v>3212</v>
      </c>
      <c r="N797" s="85" t="s">
        <v>1002</v>
      </c>
    </row>
    <row r="798" spans="1:14" ht="26.4" hidden="1">
      <c r="A798" s="14">
        <v>785</v>
      </c>
      <c r="B798" s="15">
        <v>43676</v>
      </c>
      <c r="C798" s="14" t="s">
        <v>9</v>
      </c>
      <c r="D798" s="62" t="s">
        <v>1002</v>
      </c>
      <c r="E798" s="61" t="s">
        <v>2806</v>
      </c>
      <c r="F798" s="72">
        <v>43690</v>
      </c>
      <c r="G798" s="16" t="s">
        <v>2840</v>
      </c>
      <c r="H798" s="14" t="s">
        <v>1011</v>
      </c>
      <c r="I798" s="14" t="s">
        <v>1959</v>
      </c>
      <c r="J798" s="14" t="s">
        <v>121</v>
      </c>
      <c r="K798" s="17"/>
      <c r="L798" s="17" t="s">
        <v>3123</v>
      </c>
      <c r="M798" s="17" t="s">
        <v>3213</v>
      </c>
      <c r="N798" s="85" t="s">
        <v>1002</v>
      </c>
    </row>
    <row r="799" spans="1:14" ht="66" hidden="1">
      <c r="A799" s="14">
        <v>786</v>
      </c>
      <c r="B799" s="15">
        <v>43676</v>
      </c>
      <c r="C799" s="14" t="s">
        <v>9</v>
      </c>
      <c r="D799" s="62" t="s">
        <v>1002</v>
      </c>
      <c r="E799" s="61" t="s">
        <v>1874</v>
      </c>
      <c r="F799" s="72">
        <v>43690</v>
      </c>
      <c r="G799" s="16" t="s">
        <v>3214</v>
      </c>
      <c r="H799" s="14" t="s">
        <v>1007</v>
      </c>
      <c r="I799" s="14" t="s">
        <v>121</v>
      </c>
      <c r="J799" s="14" t="s">
        <v>121</v>
      </c>
      <c r="K799" s="17"/>
      <c r="L799" s="17" t="s">
        <v>2957</v>
      </c>
      <c r="M799" s="17" t="s">
        <v>3215</v>
      </c>
      <c r="N799" s="85" t="s">
        <v>1002</v>
      </c>
    </row>
    <row r="800" spans="1:14" ht="39.6">
      <c r="A800" s="14">
        <v>787</v>
      </c>
      <c r="B800" s="15">
        <v>43676</v>
      </c>
      <c r="C800" s="14" t="s">
        <v>9</v>
      </c>
      <c r="D800" s="62" t="s">
        <v>15</v>
      </c>
      <c r="E800" s="61" t="s">
        <v>187</v>
      </c>
      <c r="F800" s="72">
        <v>43690</v>
      </c>
      <c r="G800" s="16" t="s">
        <v>3204</v>
      </c>
      <c r="H800" s="14" t="s">
        <v>1013</v>
      </c>
      <c r="I800" s="14" t="s">
        <v>486</v>
      </c>
      <c r="J800" s="14" t="s">
        <v>831</v>
      </c>
      <c r="K800" s="17" t="s">
        <v>3205</v>
      </c>
      <c r="L800" s="17" t="s">
        <v>3206</v>
      </c>
      <c r="M800" s="17" t="s">
        <v>3207</v>
      </c>
      <c r="N800" s="85" t="s">
        <v>15</v>
      </c>
    </row>
    <row r="801" spans="1:14" ht="26.4">
      <c r="A801" s="14">
        <v>788</v>
      </c>
      <c r="B801" s="15">
        <v>43677</v>
      </c>
      <c r="C801" s="14" t="s">
        <v>9</v>
      </c>
      <c r="D801" s="62" t="s">
        <v>23</v>
      </c>
      <c r="E801" s="61" t="s">
        <v>3216</v>
      </c>
      <c r="F801" s="72">
        <v>43691</v>
      </c>
      <c r="G801" s="16" t="s">
        <v>3217</v>
      </c>
      <c r="H801" s="14" t="s">
        <v>1012</v>
      </c>
      <c r="I801" s="14" t="s">
        <v>3218</v>
      </c>
      <c r="J801" s="14" t="s">
        <v>1627</v>
      </c>
      <c r="K801" s="17" t="s">
        <v>3219</v>
      </c>
      <c r="L801" s="17" t="s">
        <v>3149</v>
      </c>
      <c r="M801" s="17" t="s">
        <v>3220</v>
      </c>
      <c r="N801" s="85" t="s">
        <v>23</v>
      </c>
    </row>
    <row r="802" spans="1:14" ht="39.6">
      <c r="A802" s="14">
        <v>789</v>
      </c>
      <c r="B802" s="15">
        <v>43677</v>
      </c>
      <c r="C802" s="14" t="s">
        <v>9</v>
      </c>
      <c r="D802" s="62" t="s">
        <v>23</v>
      </c>
      <c r="E802" s="61" t="s">
        <v>3216</v>
      </c>
      <c r="F802" s="72">
        <v>43691</v>
      </c>
      <c r="G802" s="16" t="s">
        <v>3221</v>
      </c>
      <c r="H802" s="14" t="s">
        <v>1012</v>
      </c>
      <c r="I802" s="14" t="s">
        <v>3218</v>
      </c>
      <c r="J802" s="14" t="s">
        <v>1627</v>
      </c>
      <c r="K802" s="17" t="s">
        <v>3219</v>
      </c>
      <c r="L802" s="17" t="s">
        <v>3149</v>
      </c>
      <c r="M802" s="17" t="s">
        <v>3222</v>
      </c>
      <c r="N802" s="85" t="s">
        <v>23</v>
      </c>
    </row>
    <row r="803" spans="1:14" ht="39.6">
      <c r="A803" s="14">
        <v>790</v>
      </c>
      <c r="B803" s="15">
        <v>43678</v>
      </c>
      <c r="C803" s="14" t="s">
        <v>9</v>
      </c>
      <c r="D803" s="62" t="s">
        <v>23</v>
      </c>
      <c r="E803" s="11" t="s">
        <v>827</v>
      </c>
      <c r="F803" s="72">
        <v>43692</v>
      </c>
      <c r="G803" s="16" t="s">
        <v>828</v>
      </c>
      <c r="H803" s="14" t="s">
        <v>829</v>
      </c>
      <c r="I803" s="14" t="s">
        <v>830</v>
      </c>
      <c r="J803" s="14" t="s">
        <v>831</v>
      </c>
      <c r="K803" s="17" t="s">
        <v>3223</v>
      </c>
      <c r="L803" s="17" t="s">
        <v>3177</v>
      </c>
      <c r="M803" s="17" t="s">
        <v>3224</v>
      </c>
      <c r="N803" s="85" t="s">
        <v>23</v>
      </c>
    </row>
    <row r="804" spans="1:14" ht="26.4" hidden="1">
      <c r="A804" s="14">
        <v>791</v>
      </c>
      <c r="B804" s="15">
        <v>43678</v>
      </c>
      <c r="C804" s="14" t="s">
        <v>9</v>
      </c>
      <c r="D804" s="62" t="s">
        <v>15</v>
      </c>
      <c r="E804" s="61" t="s">
        <v>2685</v>
      </c>
      <c r="F804" s="72">
        <v>43692</v>
      </c>
      <c r="G804" s="11" t="s">
        <v>3225</v>
      </c>
      <c r="H804" s="14" t="s">
        <v>1007</v>
      </c>
      <c r="I804" s="14" t="s">
        <v>2423</v>
      </c>
      <c r="J804" s="14" t="s">
        <v>1188</v>
      </c>
      <c r="K804" s="17" t="s">
        <v>1469</v>
      </c>
      <c r="L804" s="17" t="s">
        <v>3087</v>
      </c>
      <c r="M804" s="17" t="s">
        <v>3226</v>
      </c>
      <c r="N804" s="85" t="s">
        <v>15</v>
      </c>
    </row>
    <row r="805" spans="1:14" ht="26.4">
      <c r="A805" s="14">
        <v>792</v>
      </c>
      <c r="B805" s="15">
        <v>43678</v>
      </c>
      <c r="C805" s="14" t="s">
        <v>9</v>
      </c>
      <c r="D805" s="62" t="s">
        <v>23</v>
      </c>
      <c r="E805" s="61" t="s">
        <v>712</v>
      </c>
      <c r="F805" s="72">
        <v>43692</v>
      </c>
      <c r="G805" s="16" t="s">
        <v>835</v>
      </c>
      <c r="H805" s="14" t="s">
        <v>829</v>
      </c>
      <c r="I805" s="14" t="s">
        <v>508</v>
      </c>
      <c r="J805" s="14" t="s">
        <v>836</v>
      </c>
      <c r="K805" s="17" t="s">
        <v>3227</v>
      </c>
      <c r="L805" s="17" t="s">
        <v>3177</v>
      </c>
      <c r="M805" s="17" t="s">
        <v>3227</v>
      </c>
      <c r="N805" s="85" t="s">
        <v>23</v>
      </c>
    </row>
    <row r="806" spans="1:14" ht="26.4" hidden="1">
      <c r="A806" s="14">
        <v>793</v>
      </c>
      <c r="B806" s="15">
        <v>43678</v>
      </c>
      <c r="C806" s="14" t="s">
        <v>9</v>
      </c>
      <c r="D806" s="62" t="s">
        <v>1002</v>
      </c>
      <c r="E806" s="61" t="s">
        <v>772</v>
      </c>
      <c r="F806" s="72">
        <v>43692</v>
      </c>
      <c r="G806" s="16" t="s">
        <v>2837</v>
      </c>
      <c r="H806" s="14" t="s">
        <v>1011</v>
      </c>
      <c r="I806" s="14" t="s">
        <v>1959</v>
      </c>
      <c r="J806" s="14" t="s">
        <v>121</v>
      </c>
      <c r="K806" s="17"/>
      <c r="L806" s="17" t="s">
        <v>3123</v>
      </c>
      <c r="M806" s="17" t="s">
        <v>3213</v>
      </c>
      <c r="N806" s="85" t="s">
        <v>1002</v>
      </c>
    </row>
    <row r="807" spans="1:14" ht="26.4">
      <c r="A807" s="14">
        <v>794</v>
      </c>
      <c r="B807" s="15">
        <v>43679</v>
      </c>
      <c r="C807" s="14" t="s">
        <v>9</v>
      </c>
      <c r="D807" s="62" t="s">
        <v>1002</v>
      </c>
      <c r="E807" s="85" t="s">
        <v>1131</v>
      </c>
      <c r="F807" s="72">
        <v>43693</v>
      </c>
      <c r="G807" s="16" t="s">
        <v>3228</v>
      </c>
      <c r="H807" s="14" t="s">
        <v>1013</v>
      </c>
      <c r="I807" s="14" t="s">
        <v>1046</v>
      </c>
      <c r="J807" s="14" t="s">
        <v>933</v>
      </c>
      <c r="K807" s="17" t="s">
        <v>3229</v>
      </c>
      <c r="L807" s="17" t="s">
        <v>843</v>
      </c>
      <c r="M807" s="17" t="s">
        <v>3230</v>
      </c>
      <c r="N807" s="85" t="s">
        <v>1002</v>
      </c>
    </row>
    <row r="808" spans="1:14" ht="39.6">
      <c r="A808" s="14">
        <v>795</v>
      </c>
      <c r="B808" s="15">
        <v>43679</v>
      </c>
      <c r="C808" s="14" t="s">
        <v>9</v>
      </c>
      <c r="D808" s="62" t="s">
        <v>1002</v>
      </c>
      <c r="E808" s="85" t="s">
        <v>1131</v>
      </c>
      <c r="F808" s="72">
        <v>43693</v>
      </c>
      <c r="G808" s="16" t="s">
        <v>3231</v>
      </c>
      <c r="H808" s="14" t="s">
        <v>1013</v>
      </c>
      <c r="I808" s="14" t="s">
        <v>1046</v>
      </c>
      <c r="J808" s="14" t="s">
        <v>933</v>
      </c>
      <c r="K808" s="17" t="s">
        <v>3232</v>
      </c>
      <c r="L808" s="17" t="s">
        <v>843</v>
      </c>
      <c r="M808" s="17" t="s">
        <v>3233</v>
      </c>
      <c r="N808" s="85" t="s">
        <v>1002</v>
      </c>
    </row>
    <row r="809" spans="1:14" ht="39.6">
      <c r="A809" s="14">
        <v>796</v>
      </c>
      <c r="B809" s="15">
        <v>43679</v>
      </c>
      <c r="C809" s="14" t="s">
        <v>9</v>
      </c>
      <c r="D809" s="62" t="s">
        <v>23</v>
      </c>
      <c r="E809" s="85" t="s">
        <v>3234</v>
      </c>
      <c r="F809" s="72">
        <v>43693</v>
      </c>
      <c r="G809" s="16" t="s">
        <v>3235</v>
      </c>
      <c r="H809" s="14" t="s">
        <v>1013</v>
      </c>
      <c r="I809" s="14" t="s">
        <v>1035</v>
      </c>
      <c r="J809" s="14" t="s">
        <v>865</v>
      </c>
      <c r="K809" s="17" t="s">
        <v>3236</v>
      </c>
      <c r="L809" s="17" t="s">
        <v>843</v>
      </c>
      <c r="M809" s="17" t="s">
        <v>3237</v>
      </c>
      <c r="N809" s="85" t="s">
        <v>23</v>
      </c>
    </row>
    <row r="810" spans="1:14" ht="39.6">
      <c r="A810" s="14">
        <v>797</v>
      </c>
      <c r="B810" s="15">
        <v>43679</v>
      </c>
      <c r="C810" s="14" t="s">
        <v>9</v>
      </c>
      <c r="D810" s="62" t="s">
        <v>1002</v>
      </c>
      <c r="E810" s="85" t="s">
        <v>2631</v>
      </c>
      <c r="F810" s="72">
        <v>43693</v>
      </c>
      <c r="G810" s="16" t="s">
        <v>3027</v>
      </c>
      <c r="H810" s="14" t="s">
        <v>1013</v>
      </c>
      <c r="I810" s="14" t="s">
        <v>1430</v>
      </c>
      <c r="J810" s="14" t="s">
        <v>964</v>
      </c>
      <c r="K810" s="17" t="s">
        <v>3238</v>
      </c>
      <c r="L810" s="17" t="s">
        <v>3239</v>
      </c>
      <c r="M810" s="17" t="s">
        <v>3240</v>
      </c>
      <c r="N810" s="85" t="s">
        <v>1002</v>
      </c>
    </row>
    <row r="811" spans="1:14" ht="26.4">
      <c r="A811" s="14">
        <v>798</v>
      </c>
      <c r="B811" s="15">
        <v>43679</v>
      </c>
      <c r="C811" s="14" t="s">
        <v>9</v>
      </c>
      <c r="D811" s="62" t="s">
        <v>1002</v>
      </c>
      <c r="E811" s="85" t="s">
        <v>3241</v>
      </c>
      <c r="F811" s="72">
        <v>43693</v>
      </c>
      <c r="G811" s="16" t="s">
        <v>3242</v>
      </c>
      <c r="H811" s="14" t="s">
        <v>1013</v>
      </c>
      <c r="I811" s="14" t="s">
        <v>203</v>
      </c>
      <c r="J811" s="14" t="s">
        <v>1369</v>
      </c>
      <c r="K811" s="17" t="s">
        <v>3243</v>
      </c>
      <c r="L811" s="17" t="s">
        <v>3177</v>
      </c>
      <c r="M811" s="17" t="s">
        <v>3244</v>
      </c>
      <c r="N811" s="85" t="s">
        <v>1002</v>
      </c>
    </row>
    <row r="812" spans="1:14" ht="39.6">
      <c r="A812" s="14">
        <v>799</v>
      </c>
      <c r="B812" s="15">
        <v>43676</v>
      </c>
      <c r="C812" s="14" t="s">
        <v>9</v>
      </c>
      <c r="D812" s="62" t="s">
        <v>15</v>
      </c>
      <c r="E812" s="85" t="s">
        <v>3245</v>
      </c>
      <c r="F812" s="72">
        <v>43690</v>
      </c>
      <c r="G812" s="16" t="s">
        <v>3246</v>
      </c>
      <c r="H812" s="14" t="s">
        <v>1013</v>
      </c>
      <c r="I812" s="14" t="s">
        <v>1607</v>
      </c>
      <c r="J812" s="14" t="s">
        <v>1608</v>
      </c>
      <c r="K812" s="17" t="s">
        <v>3247</v>
      </c>
      <c r="L812" s="17" t="s">
        <v>3206</v>
      </c>
      <c r="M812" s="17" t="s">
        <v>3248</v>
      </c>
      <c r="N812" s="85" t="s">
        <v>15</v>
      </c>
    </row>
    <row r="813" spans="1:14" ht="22.5" customHeight="1">
      <c r="A813" s="14">
        <v>800</v>
      </c>
      <c r="B813" s="15">
        <v>43682</v>
      </c>
      <c r="C813" s="14" t="s">
        <v>9</v>
      </c>
      <c r="D813" s="62" t="s">
        <v>1002</v>
      </c>
      <c r="E813" s="85" t="s">
        <v>838</v>
      </c>
      <c r="F813" s="72">
        <v>43696</v>
      </c>
      <c r="G813" s="17" t="s">
        <v>839</v>
      </c>
      <c r="H813" s="14" t="s">
        <v>829</v>
      </c>
      <c r="I813" s="14" t="s">
        <v>840</v>
      </c>
      <c r="J813" s="14" t="s">
        <v>841</v>
      </c>
      <c r="K813" s="17" t="s">
        <v>842</v>
      </c>
      <c r="L813" s="17" t="s">
        <v>843</v>
      </c>
      <c r="M813" s="17" t="s">
        <v>3249</v>
      </c>
      <c r="N813" s="85" t="s">
        <v>1002</v>
      </c>
    </row>
    <row r="814" spans="1:14" ht="66" hidden="1">
      <c r="A814" s="14">
        <v>801</v>
      </c>
      <c r="B814" s="15">
        <v>43682</v>
      </c>
      <c r="C814" s="14" t="s">
        <v>9</v>
      </c>
      <c r="D814" s="62" t="s">
        <v>15</v>
      </c>
      <c r="E814" s="85" t="s">
        <v>1305</v>
      </c>
      <c r="F814" s="72">
        <v>43696</v>
      </c>
      <c r="G814" s="16" t="s">
        <v>3250</v>
      </c>
      <c r="H814" s="14" t="s">
        <v>1001</v>
      </c>
      <c r="I814" s="14" t="s">
        <v>1059</v>
      </c>
      <c r="J814" s="14" t="s">
        <v>1060</v>
      </c>
      <c r="K814" s="17" t="s">
        <v>3251</v>
      </c>
      <c r="L814" s="17" t="s">
        <v>3211</v>
      </c>
      <c r="M814" s="17" t="s">
        <v>3252</v>
      </c>
      <c r="N814" s="85" t="s">
        <v>15</v>
      </c>
    </row>
    <row r="815" spans="1:14">
      <c r="A815" s="14">
        <v>802</v>
      </c>
      <c r="B815" s="15">
        <v>43683</v>
      </c>
      <c r="C815" s="14" t="s">
        <v>9</v>
      </c>
      <c r="D815" s="62" t="s">
        <v>15</v>
      </c>
      <c r="E815" s="85" t="s">
        <v>448</v>
      </c>
      <c r="F815" s="72">
        <v>43697</v>
      </c>
      <c r="G815" s="16" t="s">
        <v>3253</v>
      </c>
      <c r="H815" s="14" t="s">
        <v>1013</v>
      </c>
      <c r="I815" s="14" t="s">
        <v>1031</v>
      </c>
      <c r="J815" s="14" t="s">
        <v>933</v>
      </c>
      <c r="K815" s="17" t="s">
        <v>3254</v>
      </c>
      <c r="L815" s="17" t="s">
        <v>3255</v>
      </c>
      <c r="M815" s="17" t="s">
        <v>3256</v>
      </c>
      <c r="N815" s="85" t="s">
        <v>15</v>
      </c>
    </row>
    <row r="816" spans="1:14" ht="29.25" customHeight="1">
      <c r="A816" s="14">
        <v>803</v>
      </c>
      <c r="B816" s="15">
        <v>43679</v>
      </c>
      <c r="C816" s="14" t="s">
        <v>9</v>
      </c>
      <c r="D816" s="62" t="s">
        <v>15</v>
      </c>
      <c r="E816" s="85" t="s">
        <v>3257</v>
      </c>
      <c r="F816" s="72">
        <v>43693</v>
      </c>
      <c r="G816" s="16" t="s">
        <v>3258</v>
      </c>
      <c r="H816" s="14" t="s">
        <v>1013</v>
      </c>
      <c r="I816" s="14" t="s">
        <v>121</v>
      </c>
      <c r="J816" s="14" t="s">
        <v>121</v>
      </c>
      <c r="K816" s="17" t="s">
        <v>3259</v>
      </c>
      <c r="L816" s="17" t="s">
        <v>843</v>
      </c>
      <c r="M816" s="17" t="s">
        <v>3260</v>
      </c>
      <c r="N816" s="85" t="s">
        <v>15</v>
      </c>
    </row>
    <row r="817" spans="1:117" ht="52.8" hidden="1">
      <c r="A817" s="14">
        <v>804</v>
      </c>
      <c r="B817" s="15">
        <v>43683</v>
      </c>
      <c r="C817" s="14" t="s">
        <v>9</v>
      </c>
      <c r="D817" s="62" t="s">
        <v>1002</v>
      </c>
      <c r="E817" s="61" t="s">
        <v>1321</v>
      </c>
      <c r="F817" s="72">
        <v>43697</v>
      </c>
      <c r="G817" s="16" t="s">
        <v>3261</v>
      </c>
      <c r="H817" s="14" t="s">
        <v>1001</v>
      </c>
      <c r="I817" s="14" t="s">
        <v>1438</v>
      </c>
      <c r="J817" s="14" t="s">
        <v>964</v>
      </c>
      <c r="K817" s="17"/>
      <c r="L817" s="17"/>
      <c r="M817" s="17"/>
      <c r="N817" s="54"/>
    </row>
    <row r="818" spans="1:117" ht="51" customHeight="1">
      <c r="A818" s="14">
        <v>805</v>
      </c>
      <c r="B818" s="15">
        <v>43683</v>
      </c>
      <c r="C818" s="14" t="s">
        <v>9</v>
      </c>
      <c r="D818" s="62" t="s">
        <v>15</v>
      </c>
      <c r="E818" s="61" t="s">
        <v>2769</v>
      </c>
      <c r="F818" s="72">
        <v>43697</v>
      </c>
      <c r="G818" s="16" t="s">
        <v>3262</v>
      </c>
      <c r="H818" s="14" t="s">
        <v>1013</v>
      </c>
      <c r="I818" s="14" t="s">
        <v>864</v>
      </c>
      <c r="J818" s="14" t="s">
        <v>865</v>
      </c>
      <c r="K818" s="17" t="s">
        <v>3263</v>
      </c>
      <c r="L818" s="17" t="s">
        <v>3255</v>
      </c>
      <c r="M818" s="17" t="s">
        <v>3264</v>
      </c>
      <c r="N818" s="85" t="s">
        <v>15</v>
      </c>
    </row>
    <row r="819" spans="1:117" ht="39.75" customHeight="1">
      <c r="A819" s="14">
        <v>806</v>
      </c>
      <c r="B819" s="15">
        <v>43678</v>
      </c>
      <c r="C819" s="14" t="s">
        <v>9</v>
      </c>
      <c r="D819" s="62" t="s">
        <v>23</v>
      </c>
      <c r="E819" s="85" t="s">
        <v>3265</v>
      </c>
      <c r="F819" s="72">
        <v>43692</v>
      </c>
      <c r="G819" s="16" t="s">
        <v>3266</v>
      </c>
      <c r="H819" s="14" t="s">
        <v>1013</v>
      </c>
      <c r="I819" s="14" t="s">
        <v>486</v>
      </c>
      <c r="J819" s="14" t="s">
        <v>831</v>
      </c>
      <c r="K819" s="17" t="s">
        <v>3267</v>
      </c>
      <c r="L819" s="17" t="s">
        <v>3239</v>
      </c>
      <c r="M819" s="17" t="s">
        <v>3268</v>
      </c>
      <c r="N819" s="85" t="s">
        <v>23</v>
      </c>
    </row>
    <row r="820" spans="1:117" s="83" customFormat="1" ht="33.75" customHeight="1">
      <c r="A820" s="14">
        <v>807</v>
      </c>
      <c r="B820" s="84">
        <v>43686</v>
      </c>
      <c r="C820" s="58" t="s">
        <v>9</v>
      </c>
      <c r="D820" s="62" t="s">
        <v>1002</v>
      </c>
      <c r="E820" s="127" t="s">
        <v>3269</v>
      </c>
      <c r="F820" s="72">
        <v>43700</v>
      </c>
      <c r="G820" s="21" t="s">
        <v>3270</v>
      </c>
      <c r="H820" s="58" t="s">
        <v>1013</v>
      </c>
      <c r="I820" s="58" t="s">
        <v>3271</v>
      </c>
      <c r="J820" s="58" t="s">
        <v>1188</v>
      </c>
      <c r="K820" s="53" t="s">
        <v>3272</v>
      </c>
      <c r="L820" s="53" t="s">
        <v>3273</v>
      </c>
      <c r="M820" s="53" t="s">
        <v>3274</v>
      </c>
      <c r="N820" s="85" t="s">
        <v>1002</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1003</v>
      </c>
      <c r="E821" s="61" t="s">
        <v>3275</v>
      </c>
      <c r="F821" s="72">
        <v>43700</v>
      </c>
      <c r="G821" s="16" t="s">
        <v>3276</v>
      </c>
      <c r="H821" s="14" t="s">
        <v>1013</v>
      </c>
      <c r="I821" s="14" t="s">
        <v>125</v>
      </c>
      <c r="J821" s="14" t="s">
        <v>121</v>
      </c>
      <c r="K821" s="17" t="s">
        <v>3277</v>
      </c>
      <c r="L821" s="17" t="s">
        <v>3255</v>
      </c>
      <c r="M821" s="17" t="s">
        <v>3278</v>
      </c>
      <c r="N821" s="85" t="s">
        <v>9</v>
      </c>
    </row>
    <row r="822" spans="1:117" ht="48.75" customHeight="1">
      <c r="A822" s="14">
        <v>809</v>
      </c>
      <c r="B822" s="84">
        <v>43686</v>
      </c>
      <c r="C822" s="58" t="s">
        <v>9</v>
      </c>
      <c r="D822" s="62" t="s">
        <v>1002</v>
      </c>
      <c r="E822" s="61" t="s">
        <v>3279</v>
      </c>
      <c r="F822" s="72">
        <v>43700</v>
      </c>
      <c r="G822" s="16" t="s">
        <v>3280</v>
      </c>
      <c r="H822" s="14" t="s">
        <v>1013</v>
      </c>
      <c r="I822" s="14" t="s">
        <v>2932</v>
      </c>
      <c r="J822" s="14" t="s">
        <v>1202</v>
      </c>
      <c r="K822" s="17" t="s">
        <v>3281</v>
      </c>
      <c r="L822" s="17" t="s">
        <v>3255</v>
      </c>
      <c r="M822" s="17" t="s">
        <v>3282</v>
      </c>
      <c r="N822" s="85" t="s">
        <v>1002</v>
      </c>
    </row>
    <row r="823" spans="1:117" ht="44.25" customHeight="1">
      <c r="A823" s="14">
        <v>810</v>
      </c>
      <c r="B823" s="84">
        <v>43686</v>
      </c>
      <c r="C823" s="58" t="s">
        <v>9</v>
      </c>
      <c r="D823" s="62" t="s">
        <v>1003</v>
      </c>
      <c r="E823" s="61" t="s">
        <v>2839</v>
      </c>
      <c r="F823" s="72">
        <v>43700</v>
      </c>
      <c r="G823" s="16" t="s">
        <v>161</v>
      </c>
      <c r="H823" s="14" t="s">
        <v>1013</v>
      </c>
      <c r="I823" s="14" t="s">
        <v>235</v>
      </c>
      <c r="J823" s="23" t="s">
        <v>922</v>
      </c>
      <c r="K823" s="17" t="s">
        <v>3283</v>
      </c>
      <c r="L823" s="17" t="s">
        <v>3255</v>
      </c>
      <c r="M823" s="17" t="s">
        <v>3284</v>
      </c>
      <c r="N823" s="85" t="s">
        <v>1003</v>
      </c>
    </row>
    <row r="824" spans="1:117" ht="44.25" customHeight="1">
      <c r="A824" s="14">
        <v>811</v>
      </c>
      <c r="B824" s="84">
        <v>43686</v>
      </c>
      <c r="C824" s="58" t="s">
        <v>9</v>
      </c>
      <c r="D824" s="62" t="s">
        <v>1002</v>
      </c>
      <c r="E824" s="85" t="s">
        <v>2776</v>
      </c>
      <c r="F824" s="72">
        <v>43700</v>
      </c>
      <c r="G824" s="16" t="s">
        <v>3285</v>
      </c>
      <c r="H824" s="14" t="s">
        <v>1012</v>
      </c>
      <c r="I824" s="14" t="s">
        <v>3286</v>
      </c>
      <c r="J824" s="14" t="s">
        <v>1188</v>
      </c>
      <c r="K824" s="17" t="s">
        <v>3287</v>
      </c>
      <c r="L824" s="17" t="s">
        <v>849</v>
      </c>
      <c r="M824" s="17" t="s">
        <v>3288</v>
      </c>
      <c r="N824" s="85" t="s">
        <v>1002</v>
      </c>
    </row>
    <row r="825" spans="1:117" ht="49.5" customHeight="1">
      <c r="A825" s="14">
        <v>812</v>
      </c>
      <c r="B825" s="15">
        <v>43689</v>
      </c>
      <c r="C825" s="58" t="s">
        <v>9</v>
      </c>
      <c r="D825" s="62" t="s">
        <v>1003</v>
      </c>
      <c r="E825" s="85" t="s">
        <v>846</v>
      </c>
      <c r="F825" s="72">
        <v>43703</v>
      </c>
      <c r="G825" s="16" t="s">
        <v>847</v>
      </c>
      <c r="H825" s="14" t="s">
        <v>829</v>
      </c>
      <c r="I825" s="14" t="s">
        <v>125</v>
      </c>
      <c r="J825" s="14" t="s">
        <v>121</v>
      </c>
      <c r="K825" s="17" t="s">
        <v>848</v>
      </c>
      <c r="L825" s="17" t="s">
        <v>849</v>
      </c>
      <c r="M825" s="17" t="s">
        <v>3289</v>
      </c>
      <c r="N825" s="54" t="s">
        <v>1003</v>
      </c>
    </row>
    <row r="826" spans="1:117" ht="33.75" customHeight="1">
      <c r="A826" s="14">
        <v>813</v>
      </c>
      <c r="B826" s="15">
        <v>43689</v>
      </c>
      <c r="C826" s="58" t="s">
        <v>9</v>
      </c>
      <c r="D826" s="62" t="s">
        <v>23</v>
      </c>
      <c r="E826" s="61" t="s">
        <v>3290</v>
      </c>
      <c r="F826" s="72">
        <v>43703</v>
      </c>
      <c r="G826" s="16" t="s">
        <v>3291</v>
      </c>
      <c r="H826" s="14" t="s">
        <v>1013</v>
      </c>
      <c r="I826" s="14" t="s">
        <v>1456</v>
      </c>
      <c r="J826" s="14" t="s">
        <v>865</v>
      </c>
      <c r="K826" s="17"/>
      <c r="L826" s="17" t="s">
        <v>3255</v>
      </c>
      <c r="M826" s="17" t="s">
        <v>3292</v>
      </c>
      <c r="N826" s="54" t="s">
        <v>23</v>
      </c>
    </row>
    <row r="827" spans="1:117" ht="36.75" customHeight="1">
      <c r="A827" s="14">
        <v>814</v>
      </c>
      <c r="B827" s="15">
        <v>43689</v>
      </c>
      <c r="C827" s="58" t="s">
        <v>9</v>
      </c>
      <c r="D827" s="62" t="s">
        <v>1002</v>
      </c>
      <c r="E827" s="61" t="s">
        <v>850</v>
      </c>
      <c r="F827" s="72">
        <v>43703</v>
      </c>
      <c r="G827" s="16" t="s">
        <v>851</v>
      </c>
      <c r="H827" s="14" t="s">
        <v>829</v>
      </c>
      <c r="I827" s="14" t="s">
        <v>852</v>
      </c>
      <c r="J827" s="14" t="s">
        <v>853</v>
      </c>
      <c r="K827" s="17" t="s">
        <v>854</v>
      </c>
      <c r="L827" s="17" t="s">
        <v>849</v>
      </c>
      <c r="M827" s="17" t="s">
        <v>3293</v>
      </c>
      <c r="N827" s="85" t="s">
        <v>1002</v>
      </c>
    </row>
    <row r="828" spans="1:117" ht="25.5" customHeight="1">
      <c r="A828" s="14">
        <v>815</v>
      </c>
      <c r="B828" s="15">
        <v>43690</v>
      </c>
      <c r="C828" s="58" t="s">
        <v>9</v>
      </c>
      <c r="D828" s="62" t="s">
        <v>1003</v>
      </c>
      <c r="E828" s="11" t="s">
        <v>856</v>
      </c>
      <c r="F828" s="72">
        <v>43704</v>
      </c>
      <c r="G828" s="16" t="s">
        <v>847</v>
      </c>
      <c r="H828" s="14" t="s">
        <v>829</v>
      </c>
      <c r="I828" s="14" t="s">
        <v>125</v>
      </c>
      <c r="J828" s="14" t="s">
        <v>121</v>
      </c>
      <c r="K828" s="17" t="s">
        <v>848</v>
      </c>
      <c r="L828" s="17" t="s">
        <v>849</v>
      </c>
      <c r="M828" s="17" t="s">
        <v>3289</v>
      </c>
      <c r="N828" s="54" t="s">
        <v>1003</v>
      </c>
    </row>
    <row r="829" spans="1:117" ht="34.5" customHeight="1">
      <c r="A829" s="14">
        <v>816</v>
      </c>
      <c r="B829" s="15">
        <v>43690</v>
      </c>
      <c r="C829" s="58" t="s">
        <v>9</v>
      </c>
      <c r="D829" s="62" t="s">
        <v>1003</v>
      </c>
      <c r="E829" s="61" t="s">
        <v>3294</v>
      </c>
      <c r="F829" s="72">
        <v>43704</v>
      </c>
      <c r="G829" s="16" t="s">
        <v>3295</v>
      </c>
      <c r="H829" s="14" t="s">
        <v>1013</v>
      </c>
      <c r="I829" s="14" t="s">
        <v>125</v>
      </c>
      <c r="J829" s="14" t="s">
        <v>121</v>
      </c>
      <c r="K829" s="17" t="s">
        <v>3296</v>
      </c>
      <c r="L829" s="17" t="s">
        <v>3297</v>
      </c>
      <c r="M829" s="17" t="s">
        <v>3298</v>
      </c>
      <c r="N829" s="54" t="s">
        <v>1003</v>
      </c>
    </row>
    <row r="830" spans="1:117" ht="26.25" customHeight="1">
      <c r="A830" s="14">
        <v>817</v>
      </c>
      <c r="B830" s="15">
        <v>43691</v>
      </c>
      <c r="C830" s="58" t="s">
        <v>9</v>
      </c>
      <c r="D830" s="62" t="s">
        <v>1003</v>
      </c>
      <c r="E830" s="85" t="s">
        <v>3299</v>
      </c>
      <c r="F830" s="72">
        <v>43705</v>
      </c>
      <c r="G830" s="16" t="s">
        <v>3300</v>
      </c>
      <c r="H830" s="14" t="s">
        <v>1013</v>
      </c>
      <c r="I830" s="14" t="s">
        <v>125</v>
      </c>
      <c r="J830" s="14" t="s">
        <v>121</v>
      </c>
      <c r="K830" s="17" t="s">
        <v>859</v>
      </c>
      <c r="L830" s="17" t="s">
        <v>849</v>
      </c>
      <c r="M830" s="17" t="s">
        <v>3289</v>
      </c>
      <c r="N830" s="54" t="s">
        <v>1003</v>
      </c>
    </row>
    <row r="831" spans="1:117" ht="30" customHeight="1">
      <c r="A831" s="14">
        <v>818</v>
      </c>
      <c r="B831" s="15">
        <v>43691</v>
      </c>
      <c r="C831" s="58" t="s">
        <v>9</v>
      </c>
      <c r="D831" s="62" t="s">
        <v>1003</v>
      </c>
      <c r="E831" s="61" t="s">
        <v>857</v>
      </c>
      <c r="F831" s="72">
        <v>43705</v>
      </c>
      <c r="G831" s="16" t="s">
        <v>858</v>
      </c>
      <c r="H831" s="14" t="s">
        <v>829</v>
      </c>
      <c r="I831" s="14" t="s">
        <v>125</v>
      </c>
      <c r="J831" s="14" t="s">
        <v>121</v>
      </c>
      <c r="K831" s="17" t="s">
        <v>859</v>
      </c>
      <c r="L831" s="17" t="s">
        <v>849</v>
      </c>
      <c r="M831" s="17" t="s">
        <v>3289</v>
      </c>
      <c r="N831" s="54" t="s">
        <v>1003</v>
      </c>
    </row>
    <row r="832" spans="1:117" ht="66">
      <c r="A832" s="14">
        <v>819</v>
      </c>
      <c r="B832" s="15">
        <v>43691</v>
      </c>
      <c r="C832" s="58" t="s">
        <v>9</v>
      </c>
      <c r="D832" s="62" t="s">
        <v>1002</v>
      </c>
      <c r="E832" s="61" t="s">
        <v>3301</v>
      </c>
      <c r="F832" s="72">
        <v>43705</v>
      </c>
      <c r="G832" s="16" t="s">
        <v>3302</v>
      </c>
      <c r="H832" s="14" t="s">
        <v>1013</v>
      </c>
      <c r="I832" s="14" t="s">
        <v>3303</v>
      </c>
      <c r="J832" s="14" t="s">
        <v>432</v>
      </c>
      <c r="K832" s="17" t="s">
        <v>3304</v>
      </c>
      <c r="L832" s="17" t="s">
        <v>3297</v>
      </c>
      <c r="M832" s="17" t="s">
        <v>3305</v>
      </c>
      <c r="N832" s="54" t="s">
        <v>1002</v>
      </c>
    </row>
    <row r="833" spans="1:14" ht="30" customHeight="1">
      <c r="A833" s="14">
        <v>820</v>
      </c>
      <c r="B833" s="15">
        <v>43691</v>
      </c>
      <c r="C833" s="58" t="s">
        <v>9</v>
      </c>
      <c r="D833" s="62" t="s">
        <v>1003</v>
      </c>
      <c r="E833" s="61" t="s">
        <v>860</v>
      </c>
      <c r="F833" s="72">
        <v>43705</v>
      </c>
      <c r="G833" s="16" t="s">
        <v>861</v>
      </c>
      <c r="H833" s="14" t="s">
        <v>829</v>
      </c>
      <c r="I833" s="14" t="s">
        <v>125</v>
      </c>
      <c r="J833" s="14" t="s">
        <v>121</v>
      </c>
      <c r="K833" s="17" t="s">
        <v>859</v>
      </c>
      <c r="L833" s="17" t="s">
        <v>849</v>
      </c>
      <c r="M833" s="17" t="s">
        <v>3289</v>
      </c>
      <c r="N833" s="54" t="s">
        <v>1003</v>
      </c>
    </row>
    <row r="834" spans="1:14" ht="41.25" customHeight="1">
      <c r="A834" s="14">
        <v>821</v>
      </c>
      <c r="B834" s="15">
        <v>43691</v>
      </c>
      <c r="C834" s="58" t="s">
        <v>9</v>
      </c>
      <c r="D834" s="62" t="s">
        <v>1003</v>
      </c>
      <c r="E834" s="61" t="s">
        <v>2334</v>
      </c>
      <c r="F834" s="72">
        <v>43705</v>
      </c>
      <c r="G834" s="17" t="s">
        <v>3306</v>
      </c>
      <c r="H834" s="14" t="s">
        <v>1013</v>
      </c>
      <c r="I834" s="14" t="s">
        <v>840</v>
      </c>
      <c r="J834" s="14" t="s">
        <v>841</v>
      </c>
      <c r="K834" s="17" t="s">
        <v>3307</v>
      </c>
      <c r="L834" s="17" t="s">
        <v>867</v>
      </c>
      <c r="M834" s="17" t="s">
        <v>3308</v>
      </c>
      <c r="N834" s="54" t="s">
        <v>1003</v>
      </c>
    </row>
    <row r="835" spans="1:14" ht="32.25" customHeight="1">
      <c r="A835" s="14">
        <v>822</v>
      </c>
      <c r="B835" s="15">
        <v>43691</v>
      </c>
      <c r="C835" s="58" t="s">
        <v>9</v>
      </c>
      <c r="D835" s="62" t="s">
        <v>1003</v>
      </c>
      <c r="E835" s="61" t="s">
        <v>378</v>
      </c>
      <c r="F835" s="72">
        <v>43705</v>
      </c>
      <c r="G835" s="16" t="s">
        <v>861</v>
      </c>
      <c r="H835" s="14" t="s">
        <v>1013</v>
      </c>
      <c r="I835" s="14" t="s">
        <v>125</v>
      </c>
      <c r="J835" s="14" t="s">
        <v>121</v>
      </c>
      <c r="K835" s="17" t="s">
        <v>859</v>
      </c>
      <c r="L835" s="17" t="s">
        <v>849</v>
      </c>
      <c r="M835" s="17" t="s">
        <v>3289</v>
      </c>
      <c r="N835" s="54" t="s">
        <v>1003</v>
      </c>
    </row>
    <row r="836" spans="1:14" ht="33.75" customHeight="1">
      <c r="A836" s="14">
        <v>823</v>
      </c>
      <c r="B836" s="15">
        <v>43692</v>
      </c>
      <c r="C836" s="58" t="s">
        <v>9</v>
      </c>
      <c r="D836" s="62" t="s">
        <v>1003</v>
      </c>
      <c r="E836" s="61" t="s">
        <v>2301</v>
      </c>
      <c r="F836" s="72">
        <v>43706</v>
      </c>
      <c r="G836" s="17" t="s">
        <v>3309</v>
      </c>
      <c r="H836" s="14" t="s">
        <v>1013</v>
      </c>
      <c r="I836" s="14" t="s">
        <v>840</v>
      </c>
      <c r="J836" s="14" t="s">
        <v>841</v>
      </c>
      <c r="K836" s="17" t="s">
        <v>3307</v>
      </c>
      <c r="L836" s="17" t="s">
        <v>867</v>
      </c>
      <c r="M836" s="17" t="s">
        <v>3308</v>
      </c>
      <c r="N836" s="54" t="s">
        <v>1003</v>
      </c>
    </row>
    <row r="837" spans="1:14" ht="52.8">
      <c r="A837" s="14">
        <v>824</v>
      </c>
      <c r="B837" s="15">
        <v>43692</v>
      </c>
      <c r="C837" s="58" t="s">
        <v>9</v>
      </c>
      <c r="D837" s="62" t="s">
        <v>1003</v>
      </c>
      <c r="E837" s="61" t="s">
        <v>862</v>
      </c>
      <c r="F837" s="72">
        <v>43706</v>
      </c>
      <c r="G837" s="16" t="s">
        <v>863</v>
      </c>
      <c r="H837" s="14" t="s">
        <v>829</v>
      </c>
      <c r="I837" s="14" t="s">
        <v>864</v>
      </c>
      <c r="J837" s="14" t="s">
        <v>865</v>
      </c>
      <c r="K837" s="17" t="s">
        <v>866</v>
      </c>
      <c r="L837" s="17" t="s">
        <v>867</v>
      </c>
      <c r="M837" s="17" t="s">
        <v>3310</v>
      </c>
      <c r="N837" s="54" t="s">
        <v>1003</v>
      </c>
    </row>
    <row r="838" spans="1:14" ht="52.5" customHeight="1">
      <c r="A838" s="14">
        <v>825</v>
      </c>
      <c r="B838" s="15">
        <v>43696</v>
      </c>
      <c r="C838" s="58" t="s">
        <v>9</v>
      </c>
      <c r="D838" s="62" t="s">
        <v>1002</v>
      </c>
      <c r="E838" s="85" t="s">
        <v>868</v>
      </c>
      <c r="F838" s="72">
        <v>43709</v>
      </c>
      <c r="G838" s="17" t="s">
        <v>869</v>
      </c>
      <c r="H838" s="14" t="s">
        <v>829</v>
      </c>
      <c r="I838" s="14" t="s">
        <v>840</v>
      </c>
      <c r="J838" s="14" t="s">
        <v>841</v>
      </c>
      <c r="K838" s="17" t="s">
        <v>870</v>
      </c>
      <c r="L838" s="17" t="s">
        <v>849</v>
      </c>
      <c r="M838" s="17" t="s">
        <v>3311</v>
      </c>
      <c r="N838" s="54" t="s">
        <v>1002</v>
      </c>
    </row>
    <row r="839" spans="1:14" ht="36" customHeight="1">
      <c r="A839" s="14">
        <v>826</v>
      </c>
      <c r="B839" s="15">
        <v>43696</v>
      </c>
      <c r="C839" s="58" t="s">
        <v>9</v>
      </c>
      <c r="D839" s="62" t="s">
        <v>1002</v>
      </c>
      <c r="E839" s="85" t="s">
        <v>872</v>
      </c>
      <c r="F839" s="72">
        <v>43709</v>
      </c>
      <c r="G839" s="16" t="s">
        <v>873</v>
      </c>
      <c r="H839" s="14" t="s">
        <v>829</v>
      </c>
      <c r="I839" s="14" t="s">
        <v>874</v>
      </c>
      <c r="J839" s="14" t="s">
        <v>875</v>
      </c>
      <c r="K839" s="17"/>
      <c r="L839" s="17" t="s">
        <v>849</v>
      </c>
      <c r="M839" s="17" t="s">
        <v>3312</v>
      </c>
      <c r="N839" s="54" t="s">
        <v>1002</v>
      </c>
    </row>
    <row r="840" spans="1:14" ht="34.5" customHeight="1">
      <c r="A840" s="14">
        <v>827</v>
      </c>
      <c r="B840" s="15">
        <v>43696</v>
      </c>
      <c r="C840" s="58" t="s">
        <v>9</v>
      </c>
      <c r="D840" s="62" t="s">
        <v>1003</v>
      </c>
      <c r="E840" s="85" t="s">
        <v>499</v>
      </c>
      <c r="F840" s="72">
        <v>43709</v>
      </c>
      <c r="G840" s="16" t="s">
        <v>3313</v>
      </c>
      <c r="H840" s="14" t="s">
        <v>1013</v>
      </c>
      <c r="I840" s="14" t="s">
        <v>1982</v>
      </c>
      <c r="J840" s="14" t="s">
        <v>970</v>
      </c>
      <c r="K840" s="17" t="s">
        <v>3314</v>
      </c>
      <c r="L840" s="17" t="s">
        <v>3315</v>
      </c>
      <c r="M840" s="17" t="s">
        <v>3316</v>
      </c>
      <c r="N840" s="54" t="s">
        <v>1003</v>
      </c>
    </row>
    <row r="841" spans="1:14" ht="33" customHeight="1">
      <c r="A841" s="14">
        <v>828</v>
      </c>
      <c r="B841" s="15">
        <v>43697</v>
      </c>
      <c r="C841" s="58" t="s">
        <v>9</v>
      </c>
      <c r="D841" s="62" t="s">
        <v>23</v>
      </c>
      <c r="E841" s="85" t="s">
        <v>239</v>
      </c>
      <c r="F841" s="72">
        <v>43710</v>
      </c>
      <c r="G841" s="16" t="s">
        <v>3317</v>
      </c>
      <c r="H841" s="14" t="s">
        <v>1013</v>
      </c>
      <c r="I841" s="14" t="s">
        <v>1946</v>
      </c>
      <c r="J841" s="14" t="s">
        <v>1188</v>
      </c>
      <c r="K841" s="17" t="s">
        <v>3318</v>
      </c>
      <c r="L841" s="17" t="s">
        <v>3319</v>
      </c>
      <c r="M841" s="17" t="s">
        <v>3320</v>
      </c>
      <c r="N841" s="54" t="s">
        <v>23</v>
      </c>
    </row>
    <row r="842" spans="1:14" ht="32.25" customHeight="1">
      <c r="A842" s="14">
        <v>829</v>
      </c>
      <c r="B842" s="15">
        <v>43698</v>
      </c>
      <c r="C842" s="58" t="s">
        <v>9</v>
      </c>
      <c r="D842" s="62" t="s">
        <v>5</v>
      </c>
      <c r="E842" s="11" t="s">
        <v>384</v>
      </c>
      <c r="F842" s="72">
        <v>43711</v>
      </c>
      <c r="G842" s="16" t="s">
        <v>877</v>
      </c>
      <c r="H842" s="14" t="s">
        <v>829</v>
      </c>
      <c r="I842" s="14" t="s">
        <v>864</v>
      </c>
      <c r="J842" s="14" t="s">
        <v>865</v>
      </c>
      <c r="K842" s="17"/>
      <c r="L842" s="17"/>
      <c r="M842" s="17"/>
      <c r="N842" s="85" t="s">
        <v>5</v>
      </c>
    </row>
    <row r="843" spans="1:14" ht="27" customHeight="1">
      <c r="A843" s="14">
        <v>830</v>
      </c>
      <c r="B843" s="15">
        <v>43698</v>
      </c>
      <c r="C843" s="58" t="s">
        <v>9</v>
      </c>
      <c r="D843" s="62" t="s">
        <v>5</v>
      </c>
      <c r="E843" s="61" t="s">
        <v>3321</v>
      </c>
      <c r="F843" s="72">
        <v>43711</v>
      </c>
      <c r="G843" s="16" t="s">
        <v>3322</v>
      </c>
      <c r="H843" s="14" t="s">
        <v>1012</v>
      </c>
      <c r="I843" s="14" t="s">
        <v>2349</v>
      </c>
      <c r="J843" s="14" t="s">
        <v>2350</v>
      </c>
      <c r="K843" s="17"/>
      <c r="L843" s="17"/>
      <c r="M843" s="17"/>
      <c r="N843" s="85" t="s">
        <v>5</v>
      </c>
    </row>
    <row r="844" spans="1:14" ht="69.75" customHeight="1">
      <c r="A844" s="14">
        <v>831</v>
      </c>
      <c r="B844" s="15">
        <v>43698</v>
      </c>
      <c r="C844" s="58" t="s">
        <v>9</v>
      </c>
      <c r="D844" s="95" t="s">
        <v>1003</v>
      </c>
      <c r="E844" s="85" t="s">
        <v>3323</v>
      </c>
      <c r="F844" s="72">
        <v>43711</v>
      </c>
      <c r="G844" s="16" t="s">
        <v>3324</v>
      </c>
      <c r="H844" s="14" t="s">
        <v>1013</v>
      </c>
      <c r="I844" s="14" t="s">
        <v>1714</v>
      </c>
      <c r="J844" s="14" t="s">
        <v>1093</v>
      </c>
      <c r="K844" s="17" t="s">
        <v>3325</v>
      </c>
      <c r="L844" s="17" t="s">
        <v>3315</v>
      </c>
      <c r="M844" s="17" t="s">
        <v>3326</v>
      </c>
      <c r="N844" s="54" t="s">
        <v>1003</v>
      </c>
    </row>
    <row r="845" spans="1:14" ht="59.25" customHeight="1">
      <c r="A845" s="14">
        <v>832</v>
      </c>
      <c r="B845" s="15">
        <v>43698</v>
      </c>
      <c r="C845" s="58" t="s">
        <v>9</v>
      </c>
      <c r="D845" s="62" t="s">
        <v>5</v>
      </c>
      <c r="E845" s="11" t="s">
        <v>3290</v>
      </c>
      <c r="F845" s="72">
        <v>43711</v>
      </c>
      <c r="G845" s="16" t="s">
        <v>3327</v>
      </c>
      <c r="H845" s="14" t="s">
        <v>1013</v>
      </c>
      <c r="I845" s="14" t="s">
        <v>1546</v>
      </c>
      <c r="J845" s="14" t="s">
        <v>922</v>
      </c>
      <c r="K845" s="17"/>
      <c r="L845" s="17" t="s">
        <v>3328</v>
      </c>
      <c r="M845" s="17" t="s">
        <v>3329</v>
      </c>
      <c r="N845" s="85" t="s">
        <v>5</v>
      </c>
    </row>
    <row r="846" spans="1:14" ht="41.25" hidden="1" customHeight="1">
      <c r="A846" s="14">
        <v>833</v>
      </c>
      <c r="B846" s="15">
        <v>43698</v>
      </c>
      <c r="C846" s="58" t="s">
        <v>9</v>
      </c>
      <c r="D846" s="62" t="s">
        <v>1191</v>
      </c>
      <c r="E846" s="85" t="s">
        <v>2951</v>
      </c>
      <c r="F846" s="72">
        <v>43711</v>
      </c>
      <c r="G846" s="16" t="s">
        <v>3330</v>
      </c>
      <c r="H846" s="14" t="s">
        <v>1007</v>
      </c>
      <c r="I846" s="14" t="s">
        <v>495</v>
      </c>
      <c r="J846" s="14" t="s">
        <v>865</v>
      </c>
      <c r="K846" s="18"/>
      <c r="L846" s="17" t="s">
        <v>3331</v>
      </c>
      <c r="M846" s="17" t="s">
        <v>3332</v>
      </c>
      <c r="N846" s="54" t="s">
        <v>1002</v>
      </c>
    </row>
    <row r="847" spans="1:14" ht="48.75" customHeight="1">
      <c r="A847" s="14">
        <v>834</v>
      </c>
      <c r="B847" s="15">
        <v>43700</v>
      </c>
      <c r="C847" s="14" t="s">
        <v>3333</v>
      </c>
      <c r="D847" s="62" t="s">
        <v>3334</v>
      </c>
      <c r="E847" s="85" t="s">
        <v>3265</v>
      </c>
      <c r="F847" s="72">
        <v>43714</v>
      </c>
      <c r="G847" s="16" t="s">
        <v>3335</v>
      </c>
      <c r="H847" s="14" t="s">
        <v>1013</v>
      </c>
      <c r="I847" s="14" t="s">
        <v>949</v>
      </c>
      <c r="J847" s="14" t="s">
        <v>831</v>
      </c>
      <c r="K847" s="17" t="s">
        <v>3336</v>
      </c>
      <c r="L847" s="17" t="s">
        <v>3337</v>
      </c>
      <c r="M847" s="17" t="s">
        <v>3338</v>
      </c>
      <c r="N847" s="54" t="s">
        <v>23</v>
      </c>
    </row>
    <row r="848" spans="1:14" ht="45.75" customHeight="1">
      <c r="A848" s="14">
        <v>835</v>
      </c>
      <c r="B848" s="15">
        <v>43700</v>
      </c>
      <c r="C848" s="14" t="s">
        <v>3333</v>
      </c>
      <c r="D848" s="62" t="s">
        <v>23</v>
      </c>
      <c r="E848" s="85" t="s">
        <v>3234</v>
      </c>
      <c r="F848" s="72">
        <v>43714</v>
      </c>
      <c r="G848" s="16" t="s">
        <v>3235</v>
      </c>
      <c r="H848" s="14" t="s">
        <v>1013</v>
      </c>
      <c r="I848" s="14" t="s">
        <v>1035</v>
      </c>
      <c r="J848" s="14" t="s">
        <v>865</v>
      </c>
      <c r="K848" s="17" t="s">
        <v>3339</v>
      </c>
      <c r="L848" s="17" t="s">
        <v>3328</v>
      </c>
      <c r="M848" s="17" t="s">
        <v>3340</v>
      </c>
      <c r="N848" s="54" t="s">
        <v>23</v>
      </c>
    </row>
    <row r="849" spans="1:15" ht="26.25" customHeight="1">
      <c r="A849" s="14">
        <v>836</v>
      </c>
      <c r="B849" s="29">
        <v>43700</v>
      </c>
      <c r="C849" s="30" t="s">
        <v>3341</v>
      </c>
      <c r="D849" s="64" t="s">
        <v>1003</v>
      </c>
      <c r="E849" s="90" t="s">
        <v>3342</v>
      </c>
      <c r="F849" s="72">
        <v>43714</v>
      </c>
      <c r="G849" s="64" t="s">
        <v>3343</v>
      </c>
      <c r="H849" s="30" t="s">
        <v>1013</v>
      </c>
      <c r="I849" s="14" t="s">
        <v>1216</v>
      </c>
      <c r="J849" s="14" t="s">
        <v>865</v>
      </c>
      <c r="K849" s="17"/>
      <c r="L849" s="17" t="s">
        <v>3344</v>
      </c>
      <c r="M849" s="17" t="s">
        <v>3345</v>
      </c>
      <c r="N849" s="54" t="s">
        <v>1003</v>
      </c>
    </row>
    <row r="850" spans="1:15" ht="38.25" customHeight="1">
      <c r="A850" s="14">
        <v>837</v>
      </c>
      <c r="B850" s="15">
        <v>43700</v>
      </c>
      <c r="C850" s="14" t="s">
        <v>3341</v>
      </c>
      <c r="D850" s="62" t="s">
        <v>1003</v>
      </c>
      <c r="E850" s="90" t="s">
        <v>3342</v>
      </c>
      <c r="F850" s="72">
        <v>43714</v>
      </c>
      <c r="G850" s="16" t="s">
        <v>3346</v>
      </c>
      <c r="H850" s="14" t="s">
        <v>1013</v>
      </c>
      <c r="I850" s="14" t="s">
        <v>1216</v>
      </c>
      <c r="J850" s="14" t="s">
        <v>865</v>
      </c>
      <c r="K850" s="17"/>
      <c r="L850" s="17" t="s">
        <v>3344</v>
      </c>
      <c r="M850" s="17" t="s">
        <v>3345</v>
      </c>
      <c r="N850" s="54" t="s">
        <v>1003</v>
      </c>
    </row>
    <row r="851" spans="1:15" ht="24.75" customHeight="1">
      <c r="A851" s="14">
        <v>838</v>
      </c>
      <c r="B851" s="15">
        <v>43700</v>
      </c>
      <c r="C851" s="14" t="s">
        <v>3341</v>
      </c>
      <c r="D851" s="62" t="s">
        <v>5</v>
      </c>
      <c r="E851" s="85" t="s">
        <v>3347</v>
      </c>
      <c r="F851" s="72">
        <v>43714</v>
      </c>
      <c r="G851" s="16" t="s">
        <v>3348</v>
      </c>
      <c r="H851" s="14" t="s">
        <v>1013</v>
      </c>
      <c r="I851" s="14" t="s">
        <v>119</v>
      </c>
      <c r="J851" s="14" t="s">
        <v>865</v>
      </c>
      <c r="K851" s="17"/>
      <c r="L851" s="17" t="s">
        <v>3344</v>
      </c>
      <c r="M851" s="17" t="s">
        <v>3349</v>
      </c>
      <c r="N851" s="85" t="s">
        <v>5</v>
      </c>
    </row>
    <row r="852" spans="1:15" ht="33.75" hidden="1" customHeight="1">
      <c r="A852" s="14">
        <v>839</v>
      </c>
      <c r="B852" s="15">
        <v>43700</v>
      </c>
      <c r="C852" s="14" t="s">
        <v>3341</v>
      </c>
      <c r="D852" s="62" t="s">
        <v>3334</v>
      </c>
      <c r="E852" s="85" t="s">
        <v>3350</v>
      </c>
      <c r="F852" s="72">
        <v>43714</v>
      </c>
      <c r="G852" s="16" t="s">
        <v>3097</v>
      </c>
      <c r="H852" s="14" t="s">
        <v>1011</v>
      </c>
      <c r="I852" s="14" t="s">
        <v>121</v>
      </c>
      <c r="J852" s="14" t="s">
        <v>121</v>
      </c>
      <c r="K852" s="17" t="s">
        <v>3351</v>
      </c>
      <c r="L852" s="17" t="s">
        <v>3319</v>
      </c>
      <c r="M852" s="17" t="s">
        <v>3352</v>
      </c>
      <c r="N852" s="54" t="s">
        <v>23</v>
      </c>
      <c r="O852" s="18" t="s">
        <v>3353</v>
      </c>
    </row>
    <row r="853" spans="1:15" ht="34.5" customHeight="1">
      <c r="A853" s="14">
        <v>840</v>
      </c>
      <c r="B853" s="15">
        <v>43700</v>
      </c>
      <c r="C853" s="14" t="s">
        <v>3341</v>
      </c>
      <c r="D853" s="62" t="s">
        <v>3334</v>
      </c>
      <c r="E853" s="85" t="s">
        <v>440</v>
      </c>
      <c r="F853" s="72">
        <v>43714</v>
      </c>
      <c r="G853" s="16" t="s">
        <v>3354</v>
      </c>
      <c r="H853" s="14" t="s">
        <v>1013</v>
      </c>
      <c r="I853" s="14" t="s">
        <v>121</v>
      </c>
      <c r="J853" s="14" t="s">
        <v>121</v>
      </c>
      <c r="K853" s="17" t="s">
        <v>3355</v>
      </c>
      <c r="L853" s="17" t="s">
        <v>3337</v>
      </c>
      <c r="M853" s="17" t="s">
        <v>3356</v>
      </c>
      <c r="N853" s="54" t="s">
        <v>23</v>
      </c>
    </row>
    <row r="854" spans="1:15" ht="57" customHeight="1">
      <c r="A854" s="14">
        <v>841</v>
      </c>
      <c r="B854" s="15">
        <v>43703</v>
      </c>
      <c r="C854" s="14" t="s">
        <v>3341</v>
      </c>
      <c r="D854" s="62" t="s">
        <v>1003</v>
      </c>
      <c r="E854" s="85" t="s">
        <v>3043</v>
      </c>
      <c r="F854" s="72">
        <v>43717</v>
      </c>
      <c r="G854" s="16" t="s">
        <v>3357</v>
      </c>
      <c r="H854" s="14" t="s">
        <v>1013</v>
      </c>
      <c r="I854" s="14" t="s">
        <v>902</v>
      </c>
      <c r="J854" s="14" t="s">
        <v>903</v>
      </c>
      <c r="K854" s="17" t="s">
        <v>3358</v>
      </c>
      <c r="L854" s="17" t="s">
        <v>3344</v>
      </c>
      <c r="M854" s="17" t="s">
        <v>3359</v>
      </c>
      <c r="N854" s="54" t="s">
        <v>1003</v>
      </c>
    </row>
    <row r="855" spans="1:15" ht="42.75" hidden="1" customHeight="1">
      <c r="A855" s="14">
        <v>842</v>
      </c>
      <c r="B855" s="15">
        <v>43703</v>
      </c>
      <c r="C855" s="14" t="s">
        <v>3341</v>
      </c>
      <c r="D855" s="62" t="s">
        <v>5</v>
      </c>
      <c r="E855" s="85" t="s">
        <v>3360</v>
      </c>
      <c r="F855" s="72">
        <v>43717</v>
      </c>
      <c r="G855" s="16" t="s">
        <v>879</v>
      </c>
      <c r="H855" s="14" t="s">
        <v>1001</v>
      </c>
      <c r="I855" s="14" t="s">
        <v>121</v>
      </c>
      <c r="J855" s="14" t="s">
        <v>121</v>
      </c>
      <c r="K855" s="17"/>
      <c r="L855" s="17" t="s">
        <v>3344</v>
      </c>
      <c r="M855" s="17" t="s">
        <v>3361</v>
      </c>
      <c r="N855" s="85" t="s">
        <v>5</v>
      </c>
    </row>
    <row r="856" spans="1:15" ht="54" customHeight="1">
      <c r="A856" s="14">
        <v>843</v>
      </c>
      <c r="B856" s="15">
        <v>43703</v>
      </c>
      <c r="C856" s="14" t="s">
        <v>3341</v>
      </c>
      <c r="D856" s="62" t="s">
        <v>1003</v>
      </c>
      <c r="E856" s="85" t="s">
        <v>3362</v>
      </c>
      <c r="F856" s="72">
        <v>43717</v>
      </c>
      <c r="G856" s="16" t="s">
        <v>3363</v>
      </c>
      <c r="H856" s="14" t="s">
        <v>1013</v>
      </c>
      <c r="I856" s="14" t="s">
        <v>1056</v>
      </c>
      <c r="J856" s="14" t="s">
        <v>964</v>
      </c>
      <c r="K856" s="17" t="s">
        <v>3364</v>
      </c>
      <c r="L856" s="17" t="s">
        <v>3365</v>
      </c>
      <c r="M856" s="17" t="s">
        <v>3366</v>
      </c>
      <c r="N856" s="54" t="s">
        <v>1003</v>
      </c>
    </row>
    <row r="857" spans="1:15" ht="103.5" hidden="1" customHeight="1">
      <c r="A857" s="14">
        <v>844</v>
      </c>
      <c r="B857" s="15">
        <v>43703</v>
      </c>
      <c r="C857" s="14" t="s">
        <v>3341</v>
      </c>
      <c r="D857" s="62" t="s">
        <v>5</v>
      </c>
      <c r="E857" s="85" t="s">
        <v>3367</v>
      </c>
      <c r="F857" s="72">
        <v>43717</v>
      </c>
      <c r="G857" s="16" t="s">
        <v>3368</v>
      </c>
      <c r="H857" s="14" t="s">
        <v>1011</v>
      </c>
      <c r="I857" s="14" t="s">
        <v>691</v>
      </c>
      <c r="J857" s="14" t="s">
        <v>865</v>
      </c>
      <c r="K857" s="17"/>
      <c r="L857" s="17"/>
      <c r="M857" s="17"/>
      <c r="N857" s="85" t="s">
        <v>5</v>
      </c>
    </row>
    <row r="858" spans="1:15" ht="49.5" customHeight="1">
      <c r="A858" s="14">
        <v>845</v>
      </c>
      <c r="B858" s="15">
        <v>43704</v>
      </c>
      <c r="C858" s="14" t="s">
        <v>3341</v>
      </c>
      <c r="D858" s="62" t="s">
        <v>5</v>
      </c>
      <c r="E858" s="85" t="s">
        <v>878</v>
      </c>
      <c r="F858" s="72">
        <v>43718</v>
      </c>
      <c r="G858" s="16" t="s">
        <v>879</v>
      </c>
      <c r="H858" s="14" t="s">
        <v>829</v>
      </c>
      <c r="I858" s="14" t="s">
        <v>121</v>
      </c>
      <c r="J858" s="14" t="s">
        <v>121</v>
      </c>
      <c r="K858" s="17"/>
      <c r="L858" s="17" t="s">
        <v>880</v>
      </c>
      <c r="M858" s="17" t="s">
        <v>3369</v>
      </c>
      <c r="N858" s="85" t="s">
        <v>5</v>
      </c>
    </row>
    <row r="859" spans="1:15" ht="45" hidden="1" customHeight="1">
      <c r="A859" s="14">
        <v>846</v>
      </c>
      <c r="B859" s="15">
        <v>43705</v>
      </c>
      <c r="C859" s="14" t="s">
        <v>3341</v>
      </c>
      <c r="D859" s="62" t="s">
        <v>23</v>
      </c>
      <c r="E859" s="85" t="s">
        <v>3370</v>
      </c>
      <c r="F859" s="72">
        <v>43719</v>
      </c>
      <c r="G859" s="16" t="s">
        <v>3371</v>
      </c>
      <c r="H859" s="14" t="s">
        <v>1007</v>
      </c>
      <c r="I859" s="14" t="s">
        <v>3372</v>
      </c>
      <c r="J859" s="14" t="s">
        <v>121</v>
      </c>
      <c r="K859" s="17"/>
      <c r="L859" s="17" t="s">
        <v>867</v>
      </c>
      <c r="M859" s="17" t="s">
        <v>3373</v>
      </c>
      <c r="N859" s="54" t="s">
        <v>23</v>
      </c>
    </row>
    <row r="860" spans="1:15" ht="34.5" customHeight="1">
      <c r="A860" s="14">
        <v>847</v>
      </c>
      <c r="B860" s="15">
        <v>43705</v>
      </c>
      <c r="C860" s="14" t="s">
        <v>3341</v>
      </c>
      <c r="D860" s="62" t="s">
        <v>5</v>
      </c>
      <c r="E860" s="85" t="s">
        <v>3374</v>
      </c>
      <c r="F860" s="72">
        <v>43719</v>
      </c>
      <c r="G860" s="16" t="s">
        <v>3375</v>
      </c>
      <c r="H860" s="14" t="s">
        <v>1012</v>
      </c>
      <c r="I860" s="14" t="s">
        <v>125</v>
      </c>
      <c r="J860" s="14" t="s">
        <v>121</v>
      </c>
      <c r="K860" s="17"/>
      <c r="L860" s="17" t="s">
        <v>3365</v>
      </c>
      <c r="M860" s="17" t="s">
        <v>3376</v>
      </c>
      <c r="N860" s="85" t="s">
        <v>5</v>
      </c>
    </row>
    <row r="861" spans="1:15" ht="46.5" hidden="1" customHeight="1">
      <c r="A861" s="14">
        <v>848</v>
      </c>
      <c r="B861" s="15">
        <v>43705</v>
      </c>
      <c r="C861" s="14" t="s">
        <v>3341</v>
      </c>
      <c r="D861" s="62" t="s">
        <v>3377</v>
      </c>
      <c r="E861" s="85" t="s">
        <v>3378</v>
      </c>
      <c r="F861" s="72">
        <v>43719</v>
      </c>
      <c r="G861" s="16" t="s">
        <v>3379</v>
      </c>
      <c r="H861" s="14" t="s">
        <v>1007</v>
      </c>
      <c r="I861" s="14" t="s">
        <v>1059</v>
      </c>
      <c r="J861" s="14" t="s">
        <v>1060</v>
      </c>
      <c r="K861" s="17"/>
      <c r="L861" s="17"/>
      <c r="M861" s="17"/>
      <c r="N861" s="54"/>
    </row>
    <row r="862" spans="1:15" ht="24.75" hidden="1" customHeight="1">
      <c r="A862" s="14">
        <v>849</v>
      </c>
      <c r="B862" s="15">
        <v>43705</v>
      </c>
      <c r="C862" s="14" t="s">
        <v>3341</v>
      </c>
      <c r="D862" s="106" t="s">
        <v>1003</v>
      </c>
      <c r="E862" s="85" t="s">
        <v>3380</v>
      </c>
      <c r="F862" s="72">
        <v>43719</v>
      </c>
      <c r="G862" s="16" t="s">
        <v>3381</v>
      </c>
      <c r="H862" s="14" t="s">
        <v>1007</v>
      </c>
      <c r="I862" s="14" t="s">
        <v>3382</v>
      </c>
      <c r="J862" s="14" t="s">
        <v>1188</v>
      </c>
      <c r="K862" s="17" t="s">
        <v>3383</v>
      </c>
      <c r="L862" s="17" t="s">
        <v>3384</v>
      </c>
      <c r="M862" s="17" t="s">
        <v>3385</v>
      </c>
      <c r="N862" s="54" t="s">
        <v>23</v>
      </c>
    </row>
    <row r="863" spans="1:15" ht="27" customHeight="1">
      <c r="A863" s="14">
        <v>850</v>
      </c>
      <c r="B863" s="15">
        <v>43705</v>
      </c>
      <c r="C863" s="14" t="s">
        <v>3341</v>
      </c>
      <c r="D863" s="62" t="s">
        <v>5</v>
      </c>
      <c r="E863" s="85" t="s">
        <v>3386</v>
      </c>
      <c r="F863" s="72">
        <v>43719</v>
      </c>
      <c r="G863" s="16" t="s">
        <v>3387</v>
      </c>
      <c r="H863" s="14" t="s">
        <v>1013</v>
      </c>
      <c r="I863" s="14" t="s">
        <v>188</v>
      </c>
      <c r="J863" s="14" t="s">
        <v>1162</v>
      </c>
      <c r="K863" s="17"/>
      <c r="L863" s="17" t="s">
        <v>3344</v>
      </c>
      <c r="M863" s="17" t="s">
        <v>3388</v>
      </c>
      <c r="N863" s="85" t="s">
        <v>5</v>
      </c>
    </row>
    <row r="864" spans="1:15" ht="26.4">
      <c r="A864" s="14">
        <v>851</v>
      </c>
      <c r="B864" s="15">
        <v>43705</v>
      </c>
      <c r="C864" s="14" t="s">
        <v>3341</v>
      </c>
      <c r="D864" s="62" t="s">
        <v>1003</v>
      </c>
      <c r="E864" s="85" t="s">
        <v>3389</v>
      </c>
      <c r="F864" s="72">
        <v>43719</v>
      </c>
      <c r="G864" s="16" t="s">
        <v>3390</v>
      </c>
      <c r="H864" s="14" t="s">
        <v>1012</v>
      </c>
      <c r="I864" s="14" t="s">
        <v>3372</v>
      </c>
      <c r="J864" s="14" t="s">
        <v>121</v>
      </c>
      <c r="K864" s="17"/>
      <c r="L864" s="17"/>
      <c r="M864" s="17"/>
      <c r="N864" s="54" t="s">
        <v>1003</v>
      </c>
    </row>
    <row r="865" spans="1:14" ht="26.4">
      <c r="A865" s="14">
        <v>852</v>
      </c>
      <c r="B865" s="15">
        <v>43705</v>
      </c>
      <c r="C865" s="14" t="s">
        <v>3341</v>
      </c>
      <c r="D865" s="62" t="s">
        <v>23</v>
      </c>
      <c r="E865" s="85" t="s">
        <v>3391</v>
      </c>
      <c r="F865" s="72">
        <v>43719</v>
      </c>
      <c r="G865" s="16" t="s">
        <v>3392</v>
      </c>
      <c r="H865" s="14" t="s">
        <v>1012</v>
      </c>
      <c r="I865" s="14" t="s">
        <v>3372</v>
      </c>
      <c r="J865" s="14" t="s">
        <v>121</v>
      </c>
      <c r="K865" s="17" t="s">
        <v>3393</v>
      </c>
      <c r="L865" s="17" t="s">
        <v>3344</v>
      </c>
      <c r="M865" s="17" t="s">
        <v>3394</v>
      </c>
      <c r="N865" s="54" t="s">
        <v>23</v>
      </c>
    </row>
    <row r="866" spans="1:14" ht="29.25" customHeight="1">
      <c r="A866" s="14">
        <v>853</v>
      </c>
      <c r="B866" s="15">
        <v>43706</v>
      </c>
      <c r="C866" s="14" t="s">
        <v>3341</v>
      </c>
      <c r="D866" s="62" t="s">
        <v>23</v>
      </c>
      <c r="E866" s="85" t="s">
        <v>2245</v>
      </c>
      <c r="F866" s="72">
        <v>43720</v>
      </c>
      <c r="G866" s="16" t="s">
        <v>3395</v>
      </c>
      <c r="H866" s="14" t="s">
        <v>1012</v>
      </c>
      <c r="I866" s="14" t="s">
        <v>3396</v>
      </c>
      <c r="J866" s="14" t="s">
        <v>1073</v>
      </c>
      <c r="K866" s="17" t="s">
        <v>3397</v>
      </c>
      <c r="L866" s="17" t="s">
        <v>885</v>
      </c>
      <c r="M866" s="17" t="s">
        <v>3398</v>
      </c>
      <c r="N866" s="54" t="s">
        <v>23</v>
      </c>
    </row>
    <row r="867" spans="1:14" ht="45.75" customHeight="1">
      <c r="A867" s="14">
        <v>854</v>
      </c>
      <c r="B867" s="15">
        <v>43706</v>
      </c>
      <c r="C867" s="14" t="s">
        <v>3341</v>
      </c>
      <c r="D867" s="62" t="s">
        <v>23</v>
      </c>
      <c r="E867" s="85" t="s">
        <v>3399</v>
      </c>
      <c r="F867" s="72">
        <v>43720</v>
      </c>
      <c r="G867" s="16" t="s">
        <v>3400</v>
      </c>
      <c r="H867" s="14" t="s">
        <v>1013</v>
      </c>
      <c r="I867" s="14" t="s">
        <v>3012</v>
      </c>
      <c r="J867" s="14" t="s">
        <v>939</v>
      </c>
      <c r="K867" s="17" t="s">
        <v>3401</v>
      </c>
      <c r="L867" s="17" t="s">
        <v>885</v>
      </c>
      <c r="M867" s="17" t="s">
        <v>3402</v>
      </c>
      <c r="N867" s="54" t="s">
        <v>23</v>
      </c>
    </row>
    <row r="868" spans="1:14" ht="29.25" customHeight="1">
      <c r="A868" s="14">
        <v>855</v>
      </c>
      <c r="B868" s="15">
        <v>43706</v>
      </c>
      <c r="C868" s="14" t="s">
        <v>3341</v>
      </c>
      <c r="D868" s="62" t="s">
        <v>1003</v>
      </c>
      <c r="E868" s="85" t="s">
        <v>2922</v>
      </c>
      <c r="F868" s="72">
        <v>43720</v>
      </c>
      <c r="G868" s="16" t="s">
        <v>3403</v>
      </c>
      <c r="H868" s="14" t="s">
        <v>1012</v>
      </c>
      <c r="I868" s="14" t="s">
        <v>125</v>
      </c>
      <c r="J868" s="14" t="s">
        <v>121</v>
      </c>
      <c r="K868" s="17" t="s">
        <v>3404</v>
      </c>
      <c r="L868" s="17" t="s">
        <v>3405</v>
      </c>
      <c r="M868" s="17" t="s">
        <v>3406</v>
      </c>
      <c r="N868" s="54" t="s">
        <v>1003</v>
      </c>
    </row>
    <row r="869" spans="1:14" ht="33" customHeight="1">
      <c r="A869" s="14">
        <v>856</v>
      </c>
      <c r="B869" s="15">
        <v>43707</v>
      </c>
      <c r="C869" s="14" t="s">
        <v>3341</v>
      </c>
      <c r="D869" s="62" t="s">
        <v>5</v>
      </c>
      <c r="E869" s="85" t="s">
        <v>137</v>
      </c>
      <c r="F869" s="72">
        <v>43721</v>
      </c>
      <c r="G869" s="16" t="s">
        <v>3085</v>
      </c>
      <c r="H869" s="14" t="s">
        <v>1013</v>
      </c>
      <c r="I869" s="14" t="s">
        <v>119</v>
      </c>
      <c r="J869" s="14" t="s">
        <v>865</v>
      </c>
      <c r="K869" s="17"/>
      <c r="L869" s="17" t="s">
        <v>3407</v>
      </c>
      <c r="M869" s="17" t="s">
        <v>3408</v>
      </c>
      <c r="N869" s="85" t="s">
        <v>5</v>
      </c>
    </row>
    <row r="870" spans="1:14" ht="33.75" customHeight="1">
      <c r="A870" s="14">
        <v>857</v>
      </c>
      <c r="B870" s="15">
        <v>43707</v>
      </c>
      <c r="C870" s="14" t="s">
        <v>3341</v>
      </c>
      <c r="D870" s="62" t="s">
        <v>1003</v>
      </c>
      <c r="E870" s="128" t="s">
        <v>348</v>
      </c>
      <c r="F870" s="72">
        <v>43721</v>
      </c>
      <c r="G870" s="62" t="s">
        <v>3409</v>
      </c>
      <c r="H870" s="14" t="s">
        <v>1013</v>
      </c>
      <c r="I870" s="14" t="s">
        <v>1438</v>
      </c>
      <c r="J870" s="14" t="s">
        <v>964</v>
      </c>
      <c r="K870" s="17" t="s">
        <v>3410</v>
      </c>
      <c r="L870" s="17" t="s">
        <v>885</v>
      </c>
      <c r="M870" s="17" t="s">
        <v>3411</v>
      </c>
      <c r="N870" s="54" t="s">
        <v>1003</v>
      </c>
    </row>
    <row r="871" spans="1:14" ht="43.5" customHeight="1">
      <c r="A871" s="14">
        <v>858</v>
      </c>
      <c r="B871" s="15">
        <v>43707</v>
      </c>
      <c r="C871" s="14" t="s">
        <v>3341</v>
      </c>
      <c r="D871" s="62" t="s">
        <v>1003</v>
      </c>
      <c r="E871" s="85" t="s">
        <v>3412</v>
      </c>
      <c r="F871" s="72">
        <v>43721</v>
      </c>
      <c r="G871" s="16" t="s">
        <v>3413</v>
      </c>
      <c r="H871" s="14" t="s">
        <v>1013</v>
      </c>
      <c r="I871" s="14" t="s">
        <v>3414</v>
      </c>
      <c r="J871" s="14" t="s">
        <v>933</v>
      </c>
      <c r="K871" s="17" t="s">
        <v>3415</v>
      </c>
      <c r="L871" s="17" t="s">
        <v>3344</v>
      </c>
      <c r="M871" s="17" t="s">
        <v>3416</v>
      </c>
      <c r="N871" s="54" t="s">
        <v>1003</v>
      </c>
    </row>
    <row r="872" spans="1:14" ht="39.6" hidden="1">
      <c r="A872" s="14">
        <v>859</v>
      </c>
      <c r="B872" s="15">
        <v>43707</v>
      </c>
      <c r="C872" s="14" t="s">
        <v>3341</v>
      </c>
      <c r="D872" s="62" t="s">
        <v>5</v>
      </c>
      <c r="E872" s="85" t="s">
        <v>3417</v>
      </c>
      <c r="F872" s="72">
        <v>43721</v>
      </c>
      <c r="G872" s="16" t="s">
        <v>3418</v>
      </c>
      <c r="H872" s="14" t="s">
        <v>1011</v>
      </c>
      <c r="I872" s="14" t="s">
        <v>1046</v>
      </c>
      <c r="J872" s="14" t="s">
        <v>933</v>
      </c>
      <c r="K872" s="17"/>
      <c r="L872" s="17" t="s">
        <v>3315</v>
      </c>
      <c r="M872" s="17" t="s">
        <v>3419</v>
      </c>
      <c r="N872" s="85" t="s">
        <v>5</v>
      </c>
    </row>
    <row r="873" spans="1:14" ht="30" customHeight="1">
      <c r="A873" s="14">
        <v>860</v>
      </c>
      <c r="B873" s="15">
        <v>43710</v>
      </c>
      <c r="C873" s="14" t="s">
        <v>3341</v>
      </c>
      <c r="D873" s="62" t="s">
        <v>1003</v>
      </c>
      <c r="E873" s="85" t="s">
        <v>882</v>
      </c>
      <c r="F873" s="72">
        <v>43724</v>
      </c>
      <c r="G873" s="16" t="s">
        <v>529</v>
      </c>
      <c r="H873" s="14" t="s">
        <v>829</v>
      </c>
      <c r="I873" s="14" t="s">
        <v>1035</v>
      </c>
      <c r="J873" s="14" t="s">
        <v>865</v>
      </c>
      <c r="K873" s="17" t="s">
        <v>3420</v>
      </c>
      <c r="L873" s="17" t="s">
        <v>3384</v>
      </c>
      <c r="M873" s="17" t="s">
        <v>3421</v>
      </c>
      <c r="N873" s="54" t="s">
        <v>1003</v>
      </c>
    </row>
    <row r="874" spans="1:14" ht="31.5" customHeight="1">
      <c r="A874" s="14">
        <v>861</v>
      </c>
      <c r="B874" s="15">
        <v>43710</v>
      </c>
      <c r="C874" s="14" t="s">
        <v>3341</v>
      </c>
      <c r="D874" s="62" t="s">
        <v>23</v>
      </c>
      <c r="E874" s="85" t="s">
        <v>130</v>
      </c>
      <c r="F874" s="72">
        <v>43724</v>
      </c>
      <c r="G874" s="16" t="s">
        <v>3085</v>
      </c>
      <c r="H874" s="14" t="s">
        <v>1013</v>
      </c>
      <c r="I874" s="14" t="s">
        <v>119</v>
      </c>
      <c r="J874" s="14" t="s">
        <v>865</v>
      </c>
      <c r="K874" s="17"/>
      <c r="L874" s="17" t="s">
        <v>3407</v>
      </c>
      <c r="M874" s="17" t="s">
        <v>3408</v>
      </c>
      <c r="N874" s="54" t="s">
        <v>23</v>
      </c>
    </row>
    <row r="875" spans="1:14" ht="36" customHeight="1">
      <c r="A875" s="14">
        <v>862</v>
      </c>
      <c r="B875" s="15">
        <v>43710</v>
      </c>
      <c r="C875" s="14" t="s">
        <v>3341</v>
      </c>
      <c r="D875" s="62" t="s">
        <v>5</v>
      </c>
      <c r="E875" s="85" t="s">
        <v>883</v>
      </c>
      <c r="F875" s="72">
        <v>43724</v>
      </c>
      <c r="G875" s="16" t="s">
        <v>884</v>
      </c>
      <c r="H875" s="14" t="s">
        <v>829</v>
      </c>
      <c r="I875" s="14" t="s">
        <v>170</v>
      </c>
      <c r="J875" s="14" t="s">
        <v>121</v>
      </c>
      <c r="K875" s="17"/>
      <c r="L875" s="17" t="s">
        <v>885</v>
      </c>
      <c r="M875" s="17" t="s">
        <v>3422</v>
      </c>
      <c r="N875" s="85" t="s">
        <v>5</v>
      </c>
    </row>
    <row r="876" spans="1:14" ht="35.25" customHeight="1">
      <c r="A876" s="14">
        <v>863</v>
      </c>
      <c r="B876" s="15">
        <v>43710</v>
      </c>
      <c r="C876" s="14" t="s">
        <v>3341</v>
      </c>
      <c r="D876" s="62" t="s">
        <v>5</v>
      </c>
      <c r="E876" s="85" t="s">
        <v>886</v>
      </c>
      <c r="F876" s="72">
        <v>43724</v>
      </c>
      <c r="G876" s="16" t="s">
        <v>887</v>
      </c>
      <c r="H876" s="14" t="s">
        <v>829</v>
      </c>
      <c r="I876" s="14" t="s">
        <v>888</v>
      </c>
      <c r="J876" s="14" t="s">
        <v>121</v>
      </c>
      <c r="K876" s="17"/>
      <c r="L876" s="17" t="s">
        <v>885</v>
      </c>
      <c r="M876" s="17" t="s">
        <v>3423</v>
      </c>
      <c r="N876" s="85" t="s">
        <v>5</v>
      </c>
    </row>
    <row r="877" spans="1:14" ht="66" customHeight="1">
      <c r="A877" s="14">
        <v>864</v>
      </c>
      <c r="B877" s="15">
        <v>43710</v>
      </c>
      <c r="C877" s="14" t="s">
        <v>3341</v>
      </c>
      <c r="D877" s="62" t="s">
        <v>5</v>
      </c>
      <c r="E877" s="85" t="s">
        <v>2543</v>
      </c>
      <c r="F877" s="72">
        <v>43724</v>
      </c>
      <c r="G877" s="16" t="s">
        <v>3424</v>
      </c>
      <c r="H877" s="14" t="s">
        <v>1013</v>
      </c>
      <c r="I877" s="14" t="s">
        <v>1059</v>
      </c>
      <c r="J877" s="14" t="s">
        <v>1060</v>
      </c>
      <c r="K877" s="17"/>
      <c r="L877" s="17" t="s">
        <v>885</v>
      </c>
      <c r="M877" s="17" t="s">
        <v>3425</v>
      </c>
      <c r="N877" s="85" t="s">
        <v>5</v>
      </c>
    </row>
    <row r="878" spans="1:14" ht="39" customHeight="1">
      <c r="A878" s="14">
        <v>865</v>
      </c>
      <c r="B878" s="15">
        <v>43712</v>
      </c>
      <c r="C878" s="14" t="s">
        <v>3341</v>
      </c>
      <c r="D878" s="62" t="s">
        <v>10</v>
      </c>
      <c r="E878" s="85" t="s">
        <v>475</v>
      </c>
      <c r="F878" s="72">
        <v>43726</v>
      </c>
      <c r="G878" s="16" t="s">
        <v>2518</v>
      </c>
      <c r="H878" s="14" t="s">
        <v>1013</v>
      </c>
      <c r="I878" s="14" t="s">
        <v>1448</v>
      </c>
      <c r="J878" s="14" t="s">
        <v>1175</v>
      </c>
      <c r="K878" s="17" t="s">
        <v>3426</v>
      </c>
      <c r="L878" s="17" t="s">
        <v>892</v>
      </c>
      <c r="M878" s="17" t="s">
        <v>3427</v>
      </c>
      <c r="N878" s="54" t="s">
        <v>10</v>
      </c>
    </row>
    <row r="879" spans="1:14" ht="39" customHeight="1">
      <c r="A879" s="14">
        <v>866</v>
      </c>
      <c r="B879" s="15">
        <v>43713</v>
      </c>
      <c r="C879" s="14" t="s">
        <v>3341</v>
      </c>
      <c r="D879" s="62" t="s">
        <v>1003</v>
      </c>
      <c r="E879" s="85" t="s">
        <v>3428</v>
      </c>
      <c r="F879" s="72">
        <v>43727</v>
      </c>
      <c r="G879" s="16" t="s">
        <v>3429</v>
      </c>
      <c r="H879" s="14" t="s">
        <v>1013</v>
      </c>
      <c r="I879" s="14" t="s">
        <v>121</v>
      </c>
      <c r="J879" s="14" t="s">
        <v>121</v>
      </c>
      <c r="K879" s="17" t="s">
        <v>3430</v>
      </c>
      <c r="L879" s="17" t="s">
        <v>895</v>
      </c>
      <c r="M879" s="17" t="s">
        <v>3431</v>
      </c>
      <c r="N879" s="54" t="s">
        <v>1003</v>
      </c>
    </row>
    <row r="880" spans="1:14" ht="88.5" customHeight="1">
      <c r="A880" s="14">
        <v>867</v>
      </c>
      <c r="B880" s="15">
        <v>43713</v>
      </c>
      <c r="C880" s="14" t="s">
        <v>3341</v>
      </c>
      <c r="D880" s="62" t="s">
        <v>10</v>
      </c>
      <c r="E880" s="85" t="s">
        <v>889</v>
      </c>
      <c r="F880" s="72">
        <v>43727</v>
      </c>
      <c r="G880" s="16" t="s">
        <v>890</v>
      </c>
      <c r="H880" s="14" t="s">
        <v>829</v>
      </c>
      <c r="I880" s="14" t="s">
        <v>119</v>
      </c>
      <c r="J880" s="14" t="s">
        <v>865</v>
      </c>
      <c r="K880" s="17" t="s">
        <v>891</v>
      </c>
      <c r="L880" s="17" t="s">
        <v>892</v>
      </c>
      <c r="M880" s="17" t="s">
        <v>3432</v>
      </c>
      <c r="N880" s="54" t="s">
        <v>10</v>
      </c>
    </row>
    <row r="881" spans="1:14" ht="31.5" customHeight="1">
      <c r="A881" s="14">
        <v>868</v>
      </c>
      <c r="B881" s="15">
        <v>43714</v>
      </c>
      <c r="C881" s="14" t="s">
        <v>3341</v>
      </c>
      <c r="D881" s="62" t="s">
        <v>10</v>
      </c>
      <c r="E881" s="85" t="s">
        <v>1440</v>
      </c>
      <c r="F881" s="72">
        <v>43728</v>
      </c>
      <c r="G881" s="16" t="s">
        <v>2849</v>
      </c>
      <c r="H881" s="14" t="s">
        <v>1013</v>
      </c>
      <c r="I881" s="14" t="s">
        <v>119</v>
      </c>
      <c r="J881" s="14" t="s">
        <v>865</v>
      </c>
      <c r="K881" s="17" t="s">
        <v>3433</v>
      </c>
      <c r="L881" s="17" t="s">
        <v>895</v>
      </c>
      <c r="M881" s="17" t="s">
        <v>3434</v>
      </c>
      <c r="N881" s="54" t="s">
        <v>10</v>
      </c>
    </row>
    <row r="882" spans="1:14" ht="42.75" hidden="1" customHeight="1">
      <c r="A882" s="14">
        <v>869</v>
      </c>
      <c r="B882" s="15">
        <v>43714</v>
      </c>
      <c r="C882" s="14" t="s">
        <v>3341</v>
      </c>
      <c r="D882" s="62" t="s">
        <v>10</v>
      </c>
      <c r="E882" s="85" t="s">
        <v>2769</v>
      </c>
      <c r="F882" s="72">
        <v>43728</v>
      </c>
      <c r="G882" s="16" t="s">
        <v>3435</v>
      </c>
      <c r="H882" s="14" t="s">
        <v>1011</v>
      </c>
      <c r="I882" s="14" t="s">
        <v>1626</v>
      </c>
      <c r="J882" s="14" t="s">
        <v>1627</v>
      </c>
      <c r="K882" s="17" t="s">
        <v>3436</v>
      </c>
      <c r="L882" s="17" t="s">
        <v>899</v>
      </c>
      <c r="M882" s="17" t="s">
        <v>3437</v>
      </c>
      <c r="N882" s="54" t="s">
        <v>10</v>
      </c>
    </row>
    <row r="883" spans="1:14" ht="29.25" customHeight="1">
      <c r="A883" s="14">
        <v>870</v>
      </c>
      <c r="B883" s="15">
        <v>43715</v>
      </c>
      <c r="C883" s="14" t="s">
        <v>3341</v>
      </c>
      <c r="D883" s="62" t="s">
        <v>10</v>
      </c>
      <c r="E883" s="85" t="s">
        <v>3438</v>
      </c>
      <c r="F883" s="72">
        <v>43729</v>
      </c>
      <c r="G883" s="16" t="s">
        <v>3439</v>
      </c>
      <c r="H883" s="14" t="s">
        <v>1013</v>
      </c>
      <c r="I883" s="14" t="s">
        <v>1783</v>
      </c>
      <c r="J883" s="14" t="s">
        <v>865</v>
      </c>
      <c r="K883" s="17" t="s">
        <v>3440</v>
      </c>
      <c r="L883" s="17" t="s">
        <v>3441</v>
      </c>
      <c r="M883" s="17" t="s">
        <v>3442</v>
      </c>
      <c r="N883" s="54" t="s">
        <v>10</v>
      </c>
    </row>
    <row r="884" spans="1:14" ht="26.4">
      <c r="A884" s="14">
        <v>871</v>
      </c>
      <c r="B884" s="15">
        <v>43717</v>
      </c>
      <c r="C884" s="14" t="s">
        <v>9</v>
      </c>
      <c r="D884" s="62" t="s">
        <v>1002</v>
      </c>
      <c r="E884" s="85" t="s">
        <v>137</v>
      </c>
      <c r="F884" s="72">
        <v>43731</v>
      </c>
      <c r="G884" s="16" t="s">
        <v>893</v>
      </c>
      <c r="H884" s="14" t="s">
        <v>829</v>
      </c>
      <c r="I884" s="14" t="s">
        <v>902</v>
      </c>
      <c r="J884" s="14" t="s">
        <v>903</v>
      </c>
      <c r="K884" s="17" t="s">
        <v>894</v>
      </c>
      <c r="L884" s="17" t="s">
        <v>895</v>
      </c>
      <c r="M884" s="17" t="s">
        <v>3443</v>
      </c>
      <c r="N884" s="54" t="s">
        <v>1002</v>
      </c>
    </row>
    <row r="885" spans="1:14" ht="26.4">
      <c r="A885" s="14">
        <v>872</v>
      </c>
      <c r="B885" s="15">
        <v>43717</v>
      </c>
      <c r="C885" s="14" t="s">
        <v>9</v>
      </c>
      <c r="D885" s="62" t="s">
        <v>10</v>
      </c>
      <c r="E885" s="85" t="s">
        <v>2631</v>
      </c>
      <c r="F885" s="72">
        <v>43731</v>
      </c>
      <c r="G885" s="16" t="s">
        <v>3439</v>
      </c>
      <c r="H885" s="14" t="s">
        <v>1013</v>
      </c>
      <c r="I885" s="14" t="s">
        <v>1783</v>
      </c>
      <c r="J885" s="14" t="s">
        <v>865</v>
      </c>
      <c r="K885" s="17" t="s">
        <v>3440</v>
      </c>
      <c r="L885" s="17" t="s">
        <v>3441</v>
      </c>
      <c r="M885" s="17" t="s">
        <v>3442</v>
      </c>
      <c r="N885" s="54" t="s">
        <v>10</v>
      </c>
    </row>
    <row r="886" spans="1:14" ht="26.4">
      <c r="A886" s="14">
        <v>873</v>
      </c>
      <c r="B886" s="15">
        <v>43718</v>
      </c>
      <c r="C886" s="14" t="s">
        <v>3341</v>
      </c>
      <c r="D886" s="62" t="s">
        <v>1002</v>
      </c>
      <c r="E886" s="85" t="s">
        <v>236</v>
      </c>
      <c r="F886" s="72">
        <v>43732</v>
      </c>
      <c r="G886" s="16" t="s">
        <v>3444</v>
      </c>
      <c r="H886" s="14" t="s">
        <v>1013</v>
      </c>
      <c r="I886" s="14" t="s">
        <v>224</v>
      </c>
      <c r="J886" s="14" t="s">
        <v>939</v>
      </c>
      <c r="K886" s="17" t="s">
        <v>3445</v>
      </c>
      <c r="L886" s="17" t="s">
        <v>895</v>
      </c>
      <c r="M886" s="17" t="s">
        <v>3446</v>
      </c>
      <c r="N886" s="54" t="s">
        <v>1002</v>
      </c>
    </row>
    <row r="887" spans="1:14" ht="26.4">
      <c r="A887" s="14">
        <v>874</v>
      </c>
      <c r="B887" s="15">
        <v>43718</v>
      </c>
      <c r="C887" s="14" t="s">
        <v>3341</v>
      </c>
      <c r="D887" s="62" t="s">
        <v>1002</v>
      </c>
      <c r="E887" s="85" t="s">
        <v>484</v>
      </c>
      <c r="F887" s="72">
        <v>43732</v>
      </c>
      <c r="G887" s="16" t="s">
        <v>3447</v>
      </c>
      <c r="H887" s="14" t="s">
        <v>1013</v>
      </c>
      <c r="I887" s="14" t="s">
        <v>119</v>
      </c>
      <c r="J887" s="14" t="s">
        <v>865</v>
      </c>
      <c r="K887" s="17" t="s">
        <v>3448</v>
      </c>
      <c r="L887" s="17" t="s">
        <v>899</v>
      </c>
      <c r="M887" s="17" t="s">
        <v>3449</v>
      </c>
      <c r="N887" s="54" t="s">
        <v>1002</v>
      </c>
    </row>
    <row r="888" spans="1:14" ht="39.6">
      <c r="A888" s="14">
        <v>875</v>
      </c>
      <c r="B888" s="15">
        <v>43718</v>
      </c>
      <c r="C888" s="14" t="s">
        <v>3341</v>
      </c>
      <c r="D888" s="62" t="s">
        <v>1002</v>
      </c>
      <c r="E888" s="85" t="s">
        <v>3450</v>
      </c>
      <c r="F888" s="72">
        <v>43732</v>
      </c>
      <c r="G888" s="16" t="s">
        <v>3451</v>
      </c>
      <c r="H888" s="14" t="s">
        <v>1013</v>
      </c>
      <c r="I888" s="14" t="s">
        <v>478</v>
      </c>
      <c r="J888" s="14" t="s">
        <v>865</v>
      </c>
      <c r="K888" s="17" t="s">
        <v>3452</v>
      </c>
      <c r="L888" s="17" t="s">
        <v>899</v>
      </c>
      <c r="M888" s="17" t="s">
        <v>3453</v>
      </c>
      <c r="N888" s="54" t="s">
        <v>1002</v>
      </c>
    </row>
    <row r="889" spans="1:14" ht="39.6" hidden="1">
      <c r="A889" s="14">
        <v>876</v>
      </c>
      <c r="B889" s="15">
        <v>43719</v>
      </c>
      <c r="C889" s="14" t="s">
        <v>3341</v>
      </c>
      <c r="D889" s="62" t="s">
        <v>23</v>
      </c>
      <c r="E889" s="85" t="s">
        <v>3234</v>
      </c>
      <c r="F889" s="72">
        <v>43733</v>
      </c>
      <c r="G889" s="16" t="s">
        <v>3235</v>
      </c>
      <c r="H889" s="14" t="s">
        <v>1007</v>
      </c>
      <c r="I889" s="14" t="s">
        <v>1035</v>
      </c>
      <c r="J889" s="14" t="s">
        <v>865</v>
      </c>
      <c r="K889" s="17"/>
      <c r="L889" s="17" t="s">
        <v>3441</v>
      </c>
      <c r="M889" s="17" t="s">
        <v>3454</v>
      </c>
      <c r="N889" s="85" t="s">
        <v>23</v>
      </c>
    </row>
    <row r="890" spans="1:14" ht="39.6" hidden="1">
      <c r="A890" s="14">
        <v>877</v>
      </c>
      <c r="B890" s="15">
        <v>43719</v>
      </c>
      <c r="C890" s="14" t="s">
        <v>3341</v>
      </c>
      <c r="D890" s="62" t="s">
        <v>10</v>
      </c>
      <c r="E890" s="85" t="s">
        <v>3455</v>
      </c>
      <c r="F890" s="72">
        <v>43733</v>
      </c>
      <c r="G890" s="16" t="s">
        <v>3456</v>
      </c>
      <c r="H890" s="14" t="s">
        <v>1011</v>
      </c>
      <c r="I890" s="14" t="s">
        <v>3457</v>
      </c>
      <c r="J890" s="14" t="s">
        <v>865</v>
      </c>
      <c r="K890" s="17" t="s">
        <v>3458</v>
      </c>
      <c r="L890" s="17" t="s">
        <v>899</v>
      </c>
      <c r="M890" s="17" t="s">
        <v>3459</v>
      </c>
      <c r="N890" s="54" t="s">
        <v>10</v>
      </c>
    </row>
    <row r="891" spans="1:14" ht="26.4">
      <c r="A891" s="14">
        <v>878</v>
      </c>
      <c r="B891" s="15">
        <v>43719</v>
      </c>
      <c r="C891" s="14" t="s">
        <v>3341</v>
      </c>
      <c r="D891" s="62" t="s">
        <v>5</v>
      </c>
      <c r="E891" s="85" t="s">
        <v>137</v>
      </c>
      <c r="F891" s="72">
        <v>43733</v>
      </c>
      <c r="G891" s="16" t="s">
        <v>2442</v>
      </c>
      <c r="H891" s="14" t="s">
        <v>1013</v>
      </c>
      <c r="I891" s="14" t="s">
        <v>1374</v>
      </c>
      <c r="J891" s="14" t="s">
        <v>964</v>
      </c>
      <c r="K891" s="17"/>
      <c r="L891" s="17"/>
      <c r="M891" s="17" t="s">
        <v>3460</v>
      </c>
      <c r="N891" s="85" t="s">
        <v>5</v>
      </c>
    </row>
    <row r="892" spans="1:14" ht="26.4">
      <c r="A892" s="14">
        <v>879</v>
      </c>
      <c r="B892" s="15">
        <v>43719</v>
      </c>
      <c r="C892" s="14" t="s">
        <v>3341</v>
      </c>
      <c r="D892" s="62" t="s">
        <v>1003</v>
      </c>
      <c r="E892" s="61" t="s">
        <v>3461</v>
      </c>
      <c r="F892" s="72">
        <v>43733</v>
      </c>
      <c r="G892" s="16" t="s">
        <v>3462</v>
      </c>
      <c r="H892" s="14" t="s">
        <v>1013</v>
      </c>
      <c r="I892" s="14" t="s">
        <v>121</v>
      </c>
      <c r="J892" s="14" t="s">
        <v>121</v>
      </c>
      <c r="K892" s="17" t="s">
        <v>3463</v>
      </c>
      <c r="L892" s="17" t="s">
        <v>3464</v>
      </c>
      <c r="M892" s="17" t="s">
        <v>3465</v>
      </c>
      <c r="N892" s="54" t="s">
        <v>1003</v>
      </c>
    </row>
    <row r="893" spans="1:14">
      <c r="A893" s="14">
        <v>880</v>
      </c>
      <c r="B893" s="15">
        <v>43719</v>
      </c>
      <c r="C893" s="14" t="s">
        <v>3341</v>
      </c>
      <c r="D893" s="62" t="s">
        <v>1002</v>
      </c>
      <c r="E893" s="61" t="s">
        <v>3466</v>
      </c>
      <c r="F893" s="72">
        <v>43733</v>
      </c>
      <c r="G893" s="16" t="s">
        <v>3467</v>
      </c>
      <c r="H893" s="14" t="s">
        <v>1013</v>
      </c>
      <c r="I893" s="14" t="s">
        <v>1959</v>
      </c>
      <c r="J893" s="14" t="s">
        <v>121</v>
      </c>
      <c r="K893" s="17" t="s">
        <v>3468</v>
      </c>
      <c r="L893" s="17" t="s">
        <v>899</v>
      </c>
      <c r="M893" s="17" t="s">
        <v>3469</v>
      </c>
      <c r="N893" s="54" t="s">
        <v>1002</v>
      </c>
    </row>
    <row r="894" spans="1:14" ht="39.6">
      <c r="A894" s="14">
        <v>881</v>
      </c>
      <c r="B894" s="15">
        <v>43720</v>
      </c>
      <c r="C894" s="14" t="s">
        <v>9</v>
      </c>
      <c r="D894" s="62" t="s">
        <v>5</v>
      </c>
      <c r="E894" s="85" t="s">
        <v>3470</v>
      </c>
      <c r="F894" s="72">
        <v>43734</v>
      </c>
      <c r="G894" s="16" t="s">
        <v>3471</v>
      </c>
      <c r="H894" s="14" t="s">
        <v>1012</v>
      </c>
      <c r="I894" s="14" t="s">
        <v>3472</v>
      </c>
      <c r="J894" s="14" t="s">
        <v>1064</v>
      </c>
      <c r="K894" s="17"/>
      <c r="L894" s="17" t="s">
        <v>3473</v>
      </c>
      <c r="M894" s="17"/>
      <c r="N894" s="85" t="s">
        <v>5</v>
      </c>
    </row>
    <row r="895" spans="1:14" ht="39.6">
      <c r="A895" s="14">
        <v>882</v>
      </c>
      <c r="B895" s="15">
        <v>43720</v>
      </c>
      <c r="C895" s="14" t="s">
        <v>9</v>
      </c>
      <c r="D895" s="62" t="s">
        <v>10</v>
      </c>
      <c r="E895" s="61" t="s">
        <v>430</v>
      </c>
      <c r="F895" s="72">
        <v>43734</v>
      </c>
      <c r="G895" s="16" t="s">
        <v>3474</v>
      </c>
      <c r="H895" s="14" t="s">
        <v>1013</v>
      </c>
      <c r="I895" s="14" t="s">
        <v>2343</v>
      </c>
      <c r="J895" s="14" t="s">
        <v>1508</v>
      </c>
      <c r="K895" s="17" t="s">
        <v>3475</v>
      </c>
      <c r="L895" s="17" t="s">
        <v>3464</v>
      </c>
      <c r="M895" s="17" t="s">
        <v>3476</v>
      </c>
      <c r="N895" s="54" t="s">
        <v>10</v>
      </c>
    </row>
    <row r="896" spans="1:14" ht="39.6">
      <c r="A896" s="14">
        <v>883</v>
      </c>
      <c r="B896" s="15">
        <v>43721</v>
      </c>
      <c r="C896" s="14" t="s">
        <v>9</v>
      </c>
      <c r="D896" s="62" t="s">
        <v>5</v>
      </c>
      <c r="E896" s="61" t="s">
        <v>2830</v>
      </c>
      <c r="F896" s="72">
        <v>43735</v>
      </c>
      <c r="G896" s="17" t="s">
        <v>3477</v>
      </c>
      <c r="H896" s="14" t="s">
        <v>1012</v>
      </c>
      <c r="I896" s="14" t="s">
        <v>840</v>
      </c>
      <c r="J896" s="14" t="s">
        <v>841</v>
      </c>
      <c r="K896" s="17"/>
      <c r="L896" s="17" t="s">
        <v>3478</v>
      </c>
      <c r="M896" s="17" t="s">
        <v>3479</v>
      </c>
      <c r="N896" s="85" t="s">
        <v>5</v>
      </c>
    </row>
    <row r="897" spans="1:14" ht="39.6">
      <c r="A897" s="14">
        <v>884</v>
      </c>
      <c r="B897" s="15">
        <v>43721</v>
      </c>
      <c r="C897" s="14" t="s">
        <v>9</v>
      </c>
      <c r="D897" s="62" t="s">
        <v>1002</v>
      </c>
      <c r="E897" s="61" t="s">
        <v>137</v>
      </c>
      <c r="F897" s="72">
        <v>43735</v>
      </c>
      <c r="G897" s="16" t="s">
        <v>896</v>
      </c>
      <c r="H897" s="14" t="s">
        <v>829</v>
      </c>
      <c r="I897" s="14" t="s">
        <v>897</v>
      </c>
      <c r="J897" s="14" t="s">
        <v>865</v>
      </c>
      <c r="K897" s="17" t="s">
        <v>898</v>
      </c>
      <c r="L897" s="17" t="s">
        <v>899</v>
      </c>
      <c r="M897" s="17" t="s">
        <v>3480</v>
      </c>
      <c r="N897" s="54" t="s">
        <v>1002</v>
      </c>
    </row>
    <row r="898" spans="1:14" ht="26.4">
      <c r="A898" s="14">
        <v>885</v>
      </c>
      <c r="B898" s="15">
        <v>43721</v>
      </c>
      <c r="C898" s="14" t="s">
        <v>9</v>
      </c>
      <c r="D898" s="62" t="s">
        <v>1003</v>
      </c>
      <c r="E898" s="61" t="s">
        <v>3481</v>
      </c>
      <c r="F898" s="72">
        <v>43735</v>
      </c>
      <c r="G898" s="16" t="s">
        <v>3258</v>
      </c>
      <c r="H898" s="14" t="s">
        <v>1013</v>
      </c>
      <c r="I898" s="14" t="s">
        <v>121</v>
      </c>
      <c r="J898" s="14" t="s">
        <v>121</v>
      </c>
      <c r="K898" s="17" t="s">
        <v>3482</v>
      </c>
      <c r="L898" s="17" t="s">
        <v>3478</v>
      </c>
      <c r="M898" s="17" t="s">
        <v>3483</v>
      </c>
      <c r="N898" s="54" t="s">
        <v>1003</v>
      </c>
    </row>
    <row r="899" spans="1:14" ht="26.4">
      <c r="A899" s="14">
        <v>886</v>
      </c>
      <c r="B899" s="15">
        <v>43721</v>
      </c>
      <c r="C899" s="14" t="s">
        <v>9</v>
      </c>
      <c r="D899" s="62" t="s">
        <v>5</v>
      </c>
      <c r="E899" s="61" t="s">
        <v>2969</v>
      </c>
      <c r="F899" s="72">
        <v>43735</v>
      </c>
      <c r="G899" s="16" t="s">
        <v>3484</v>
      </c>
      <c r="H899" s="14" t="s">
        <v>1012</v>
      </c>
      <c r="I899" s="14" t="s">
        <v>3485</v>
      </c>
      <c r="J899" s="14" t="s">
        <v>841</v>
      </c>
      <c r="K899" s="17"/>
      <c r="L899" s="17" t="s">
        <v>3486</v>
      </c>
      <c r="M899" s="17" t="s">
        <v>3487</v>
      </c>
      <c r="N899" s="85" t="s">
        <v>5</v>
      </c>
    </row>
    <row r="900" spans="1:14" ht="26.4">
      <c r="A900" s="14">
        <v>887</v>
      </c>
      <c r="B900" s="15">
        <v>43721</v>
      </c>
      <c r="C900" s="14" t="s">
        <v>9</v>
      </c>
      <c r="D900" s="62" t="s">
        <v>1002</v>
      </c>
      <c r="E900" s="61" t="s">
        <v>1131</v>
      </c>
      <c r="F900" s="72">
        <v>43735</v>
      </c>
      <c r="G900" s="16" t="s">
        <v>3488</v>
      </c>
      <c r="H900" s="14" t="s">
        <v>1013</v>
      </c>
      <c r="I900" s="14" t="s">
        <v>1456</v>
      </c>
      <c r="J900" s="14" t="s">
        <v>865</v>
      </c>
      <c r="K900" s="17" t="s">
        <v>3489</v>
      </c>
      <c r="L900" s="17" t="s">
        <v>899</v>
      </c>
      <c r="M900" s="17" t="s">
        <v>3490</v>
      </c>
      <c r="N900" s="54" t="s">
        <v>1002</v>
      </c>
    </row>
    <row r="901" spans="1:14" ht="39.6">
      <c r="A901" s="14">
        <v>888</v>
      </c>
      <c r="B901" s="15">
        <v>43721</v>
      </c>
      <c r="C901" s="14" t="s">
        <v>9</v>
      </c>
      <c r="D901" s="62" t="s">
        <v>1003</v>
      </c>
      <c r="E901" s="61" t="s">
        <v>2559</v>
      </c>
      <c r="F901" s="72">
        <v>43735</v>
      </c>
      <c r="G901" s="16" t="s">
        <v>3491</v>
      </c>
      <c r="H901" s="14" t="s">
        <v>1013</v>
      </c>
      <c r="I901" s="14" t="s">
        <v>119</v>
      </c>
      <c r="J901" s="14" t="s">
        <v>865</v>
      </c>
      <c r="K901" s="17" t="s">
        <v>3492</v>
      </c>
      <c r="L901" s="17" t="s">
        <v>899</v>
      </c>
      <c r="M901" s="17" t="s">
        <v>3493</v>
      </c>
      <c r="N901" s="54" t="s">
        <v>1003</v>
      </c>
    </row>
    <row r="902" spans="1:14" ht="39.6">
      <c r="A902" s="14">
        <v>889</v>
      </c>
      <c r="B902" s="15">
        <v>43721</v>
      </c>
      <c r="C902" s="14" t="s">
        <v>9</v>
      </c>
      <c r="D902" s="62" t="s">
        <v>5</v>
      </c>
      <c r="E902" s="11" t="s">
        <v>401</v>
      </c>
      <c r="F902" s="72">
        <v>43735</v>
      </c>
      <c r="G902" s="17" t="s">
        <v>3477</v>
      </c>
      <c r="H902" s="14" t="s">
        <v>1012</v>
      </c>
      <c r="I902" s="14" t="s">
        <v>840</v>
      </c>
      <c r="J902" s="14" t="s">
        <v>841</v>
      </c>
      <c r="K902" s="17"/>
      <c r="L902" s="17" t="s">
        <v>3478</v>
      </c>
      <c r="M902" s="17" t="s">
        <v>3479</v>
      </c>
      <c r="N902" s="85" t="s">
        <v>5</v>
      </c>
    </row>
    <row r="903" spans="1:14" ht="39.6">
      <c r="A903" s="14">
        <v>890</v>
      </c>
      <c r="B903" s="15">
        <v>43724</v>
      </c>
      <c r="C903" s="14" t="s">
        <v>9</v>
      </c>
      <c r="D903" s="62" t="s">
        <v>5</v>
      </c>
      <c r="E903" s="85" t="s">
        <v>3494</v>
      </c>
      <c r="F903" s="72">
        <v>43738</v>
      </c>
      <c r="G903" s="16" t="s">
        <v>3495</v>
      </c>
      <c r="H903" s="14" t="s">
        <v>1012</v>
      </c>
      <c r="I903" s="14" t="s">
        <v>3496</v>
      </c>
      <c r="J903" s="14" t="s">
        <v>964</v>
      </c>
      <c r="K903" s="17"/>
      <c r="L903" s="17" t="s">
        <v>3478</v>
      </c>
      <c r="M903" s="17" t="s">
        <v>3497</v>
      </c>
      <c r="N903" s="85" t="s">
        <v>5</v>
      </c>
    </row>
    <row r="904" spans="1:14" ht="26.4">
      <c r="A904" s="14">
        <v>891</v>
      </c>
      <c r="B904" s="15">
        <v>43724</v>
      </c>
      <c r="C904" s="14" t="s">
        <v>9</v>
      </c>
      <c r="D904" s="62" t="s">
        <v>1003</v>
      </c>
      <c r="E904" s="85" t="s">
        <v>378</v>
      </c>
      <c r="F904" s="72">
        <v>43738</v>
      </c>
      <c r="G904" s="16" t="s">
        <v>847</v>
      </c>
      <c r="H904" s="14" t="s">
        <v>1013</v>
      </c>
      <c r="I904" s="14" t="s">
        <v>125</v>
      </c>
      <c r="J904" s="14" t="s">
        <v>121</v>
      </c>
      <c r="K904" s="97">
        <v>1599550</v>
      </c>
      <c r="L904" s="18" t="s">
        <v>3478</v>
      </c>
      <c r="M904" s="97">
        <v>1688669</v>
      </c>
      <c r="N904" s="54" t="s">
        <v>1003</v>
      </c>
    </row>
    <row r="905" spans="1:14" ht="26.4">
      <c r="A905" s="14">
        <v>892</v>
      </c>
      <c r="B905" s="15">
        <v>43724</v>
      </c>
      <c r="C905" s="14" t="s">
        <v>9</v>
      </c>
      <c r="D905" s="62" t="s">
        <v>1002</v>
      </c>
      <c r="E905" s="85" t="s">
        <v>2309</v>
      </c>
      <c r="F905" s="72">
        <v>43738</v>
      </c>
      <c r="G905" s="16" t="s">
        <v>3498</v>
      </c>
      <c r="H905" s="14" t="s">
        <v>1013</v>
      </c>
      <c r="I905" s="14" t="s">
        <v>2014</v>
      </c>
      <c r="J905" s="14" t="s">
        <v>1369</v>
      </c>
      <c r="K905" s="17" t="s">
        <v>3499</v>
      </c>
      <c r="L905" s="17" t="s">
        <v>3464</v>
      </c>
      <c r="M905" s="17" t="s">
        <v>3500</v>
      </c>
      <c r="N905" s="54" t="s">
        <v>1002</v>
      </c>
    </row>
    <row r="906" spans="1:14" ht="31.5" customHeight="1">
      <c r="A906" s="14">
        <v>893</v>
      </c>
      <c r="B906" s="15">
        <v>43725</v>
      </c>
      <c r="C906" s="14" t="s">
        <v>9</v>
      </c>
      <c r="D906" s="62" t="s">
        <v>1003</v>
      </c>
      <c r="E906" s="85" t="s">
        <v>3501</v>
      </c>
      <c r="F906" s="72">
        <v>43739</v>
      </c>
      <c r="G906" s="16" t="s">
        <v>3502</v>
      </c>
      <c r="H906" s="14" t="s">
        <v>1012</v>
      </c>
      <c r="I906" s="14" t="s">
        <v>3194</v>
      </c>
      <c r="J906" s="14" t="s">
        <v>1202</v>
      </c>
      <c r="K906" s="17" t="s">
        <v>3503</v>
      </c>
      <c r="L906" s="17" t="s">
        <v>909</v>
      </c>
      <c r="M906" s="17" t="s">
        <v>3504</v>
      </c>
      <c r="N906" s="54" t="s">
        <v>1003</v>
      </c>
    </row>
    <row r="907" spans="1:14" ht="26.4" hidden="1">
      <c r="A907" s="14">
        <v>894</v>
      </c>
      <c r="B907" s="15">
        <v>43725</v>
      </c>
      <c r="C907" s="14" t="s">
        <v>9</v>
      </c>
      <c r="D907" s="62" t="s">
        <v>1003</v>
      </c>
      <c r="E907" s="61" t="s">
        <v>3505</v>
      </c>
      <c r="F907" s="72">
        <v>43739</v>
      </c>
      <c r="G907" s="17" t="s">
        <v>2335</v>
      </c>
      <c r="H907" s="14" t="s">
        <v>1007</v>
      </c>
      <c r="I907" s="14" t="s">
        <v>840</v>
      </c>
      <c r="J907" s="14" t="s">
        <v>841</v>
      </c>
      <c r="K907" s="17"/>
      <c r="L907" s="17" t="s">
        <v>899</v>
      </c>
      <c r="M907" s="17" t="s">
        <v>3506</v>
      </c>
      <c r="N907" s="54" t="s">
        <v>1003</v>
      </c>
    </row>
    <row r="908" spans="1:14" ht="26.4">
      <c r="A908" s="14">
        <v>895</v>
      </c>
      <c r="B908" s="15">
        <v>43725</v>
      </c>
      <c r="C908" s="14" t="s">
        <v>9</v>
      </c>
      <c r="D908" s="62" t="s">
        <v>1002</v>
      </c>
      <c r="E908" s="61" t="s">
        <v>900</v>
      </c>
      <c r="F908" s="72">
        <v>43739</v>
      </c>
      <c r="G908" s="16" t="s">
        <v>901</v>
      </c>
      <c r="H908" s="14" t="s">
        <v>829</v>
      </c>
      <c r="I908" s="14" t="s">
        <v>902</v>
      </c>
      <c r="J908" s="14" t="s">
        <v>903</v>
      </c>
      <c r="K908" s="17" t="s">
        <v>904</v>
      </c>
      <c r="L908" s="17" t="s">
        <v>899</v>
      </c>
      <c r="M908" s="17" t="s">
        <v>3507</v>
      </c>
      <c r="N908" s="54" t="s">
        <v>1002</v>
      </c>
    </row>
    <row r="909" spans="1:14" ht="26.4" hidden="1">
      <c r="A909" s="14">
        <v>896</v>
      </c>
      <c r="B909" s="15">
        <v>43725</v>
      </c>
      <c r="C909" s="14" t="s">
        <v>9</v>
      </c>
      <c r="D909" s="62" t="s">
        <v>5</v>
      </c>
      <c r="E909" s="61" t="s">
        <v>2844</v>
      </c>
      <c r="F909" s="72">
        <v>43739</v>
      </c>
      <c r="G909" s="16" t="s">
        <v>2845</v>
      </c>
      <c r="H909" s="14" t="s">
        <v>1001</v>
      </c>
      <c r="I909" s="14" t="s">
        <v>125</v>
      </c>
      <c r="J909" s="14" t="s">
        <v>121</v>
      </c>
      <c r="K909" s="17"/>
      <c r="L909" s="17" t="s">
        <v>899</v>
      </c>
      <c r="M909" s="17" t="s">
        <v>3508</v>
      </c>
      <c r="N909" s="85" t="s">
        <v>5</v>
      </c>
    </row>
    <row r="910" spans="1:14" ht="66">
      <c r="A910" s="14">
        <v>897</v>
      </c>
      <c r="B910" s="15">
        <v>43725</v>
      </c>
      <c r="C910" s="14" t="s">
        <v>9</v>
      </c>
      <c r="D910" s="62" t="s">
        <v>1003</v>
      </c>
      <c r="E910" s="61" t="s">
        <v>3509</v>
      </c>
      <c r="F910" s="72">
        <v>43739</v>
      </c>
      <c r="G910" s="16" t="s">
        <v>3324</v>
      </c>
      <c r="H910" s="14" t="s">
        <v>1012</v>
      </c>
      <c r="I910" s="14" t="s">
        <v>3510</v>
      </c>
      <c r="J910" s="14" t="s">
        <v>1097</v>
      </c>
      <c r="K910" s="17" t="s">
        <v>3511</v>
      </c>
      <c r="L910" s="17" t="s">
        <v>909</v>
      </c>
      <c r="M910" s="17" t="s">
        <v>3512</v>
      </c>
      <c r="N910" s="54" t="s">
        <v>1003</v>
      </c>
    </row>
    <row r="911" spans="1:14" ht="52.8">
      <c r="A911" s="14">
        <v>898</v>
      </c>
      <c r="B911" s="15">
        <v>43725</v>
      </c>
      <c r="C911" s="14" t="s">
        <v>9</v>
      </c>
      <c r="D911" s="62" t="s">
        <v>1003</v>
      </c>
      <c r="E911" s="61" t="s">
        <v>3513</v>
      </c>
      <c r="F911" s="72">
        <v>43739</v>
      </c>
      <c r="G911" s="16" t="s">
        <v>3514</v>
      </c>
      <c r="H911" s="14" t="s">
        <v>1012</v>
      </c>
      <c r="I911" s="14" t="s">
        <v>119</v>
      </c>
      <c r="J911" s="14" t="s">
        <v>865</v>
      </c>
      <c r="K911" s="17" t="s">
        <v>3515</v>
      </c>
      <c r="L911" s="17" t="s">
        <v>909</v>
      </c>
      <c r="M911" s="17" t="s">
        <v>3516</v>
      </c>
      <c r="N911" s="54" t="s">
        <v>1003</v>
      </c>
    </row>
    <row r="912" spans="1:14" ht="26.4" hidden="1">
      <c r="A912" s="14">
        <v>899</v>
      </c>
      <c r="B912" s="15">
        <v>43726</v>
      </c>
      <c r="C912" s="14" t="s">
        <v>9</v>
      </c>
      <c r="D912" s="94" t="s">
        <v>10</v>
      </c>
      <c r="E912" s="85" t="s">
        <v>3165</v>
      </c>
      <c r="F912" s="72">
        <v>43740</v>
      </c>
      <c r="G912" s="16" t="s">
        <v>3104</v>
      </c>
      <c r="H912" s="14" t="s">
        <v>1007</v>
      </c>
      <c r="I912" s="14" t="s">
        <v>235</v>
      </c>
      <c r="J912" s="14" t="s">
        <v>922</v>
      </c>
      <c r="K912" s="17"/>
      <c r="L912" s="17"/>
      <c r="M912" s="17"/>
      <c r="N912" s="54" t="s">
        <v>1003</v>
      </c>
    </row>
    <row r="913" spans="1:14" ht="26.4">
      <c r="A913" s="14">
        <v>900</v>
      </c>
      <c r="B913" s="15">
        <v>43726</v>
      </c>
      <c r="C913" s="14" t="s">
        <v>9</v>
      </c>
      <c r="D913" s="62" t="s">
        <v>1002</v>
      </c>
      <c r="E913" s="61" t="s">
        <v>3517</v>
      </c>
      <c r="F913" s="72">
        <v>43740</v>
      </c>
      <c r="G913" s="16" t="s">
        <v>3518</v>
      </c>
      <c r="H913" s="14" t="s">
        <v>1012</v>
      </c>
      <c r="I913" s="14" t="s">
        <v>125</v>
      </c>
      <c r="J913" s="14" t="s">
        <v>121</v>
      </c>
      <c r="K913" s="17"/>
      <c r="L913" s="17"/>
      <c r="M913" s="17"/>
      <c r="N913" s="54" t="s">
        <v>1002</v>
      </c>
    </row>
    <row r="914" spans="1:14" ht="39.6" hidden="1">
      <c r="A914" s="14">
        <v>901</v>
      </c>
      <c r="B914" s="15">
        <v>43726</v>
      </c>
      <c r="C914" s="14" t="s">
        <v>9</v>
      </c>
      <c r="D914" s="62" t="s">
        <v>1002</v>
      </c>
      <c r="E914" s="61" t="s">
        <v>375</v>
      </c>
      <c r="F914" s="72">
        <v>43740</v>
      </c>
      <c r="G914" s="16" t="s">
        <v>3270</v>
      </c>
      <c r="H914" s="14" t="s">
        <v>1007</v>
      </c>
      <c r="I914" s="14" t="s">
        <v>3519</v>
      </c>
      <c r="J914" s="14" t="s">
        <v>1188</v>
      </c>
      <c r="K914" s="17"/>
      <c r="L914" s="17"/>
      <c r="M914" s="17"/>
      <c r="N914" s="54" t="s">
        <v>1002</v>
      </c>
    </row>
    <row r="915" spans="1:14" ht="52.8">
      <c r="A915" s="14">
        <v>902</v>
      </c>
      <c r="B915" s="15">
        <v>43726</v>
      </c>
      <c r="C915" s="14" t="s">
        <v>9</v>
      </c>
      <c r="D915" s="62" t="s">
        <v>10</v>
      </c>
      <c r="E915" s="11" t="s">
        <v>3520</v>
      </c>
      <c r="F915" s="72">
        <v>43740</v>
      </c>
      <c r="G915" s="16" t="s">
        <v>3521</v>
      </c>
      <c r="H915" s="14" t="s">
        <v>1013</v>
      </c>
      <c r="I915" s="14" t="s">
        <v>119</v>
      </c>
      <c r="J915" s="14" t="s">
        <v>865</v>
      </c>
      <c r="K915" s="17" t="s">
        <v>3522</v>
      </c>
      <c r="L915" s="17" t="s">
        <v>3478</v>
      </c>
      <c r="M915" s="17" t="s">
        <v>3523</v>
      </c>
      <c r="N915" s="54" t="s">
        <v>10</v>
      </c>
    </row>
    <row r="916" spans="1:14" ht="52.8" hidden="1">
      <c r="A916" s="14">
        <v>903</v>
      </c>
      <c r="B916" s="15">
        <v>43727</v>
      </c>
      <c r="C916" s="14" t="s">
        <v>9</v>
      </c>
      <c r="D916" s="62" t="s">
        <v>1002</v>
      </c>
      <c r="E916" s="85" t="s">
        <v>3524</v>
      </c>
      <c r="F916" s="72">
        <v>43741</v>
      </c>
      <c r="G916" s="16" t="s">
        <v>3525</v>
      </c>
      <c r="H916" s="14" t="s">
        <v>1007</v>
      </c>
      <c r="I916" s="14" t="s">
        <v>3526</v>
      </c>
      <c r="J916" s="14" t="s">
        <v>1202</v>
      </c>
      <c r="K916" s="17"/>
      <c r="L916" s="17"/>
      <c r="M916" s="17"/>
      <c r="N916" s="54" t="s">
        <v>1002</v>
      </c>
    </row>
    <row r="917" spans="1:14" ht="26.4">
      <c r="A917" s="14">
        <v>904</v>
      </c>
      <c r="B917" s="15">
        <v>43727</v>
      </c>
      <c r="C917" s="14" t="s">
        <v>9</v>
      </c>
      <c r="D917" s="62" t="s">
        <v>10</v>
      </c>
      <c r="E917" s="85" t="s">
        <v>775</v>
      </c>
      <c r="F917" s="72">
        <v>43741</v>
      </c>
      <c r="G917" s="16" t="s">
        <v>3527</v>
      </c>
      <c r="H917" s="14" t="s">
        <v>1013</v>
      </c>
      <c r="I917" s="14" t="s">
        <v>1225</v>
      </c>
      <c r="J917" s="14" t="s">
        <v>933</v>
      </c>
      <c r="K917" s="17" t="s">
        <v>3528</v>
      </c>
      <c r="L917" s="17" t="s">
        <v>3478</v>
      </c>
      <c r="M917" s="17" t="s">
        <v>3529</v>
      </c>
      <c r="N917" s="54" t="s">
        <v>10</v>
      </c>
    </row>
    <row r="918" spans="1:14" ht="26.4">
      <c r="A918" s="14">
        <v>905</v>
      </c>
      <c r="B918" s="15">
        <v>43727</v>
      </c>
      <c r="C918" s="14" t="s">
        <v>9</v>
      </c>
      <c r="D918" s="62" t="s">
        <v>1002</v>
      </c>
      <c r="E918" s="85" t="s">
        <v>3530</v>
      </c>
      <c r="F918" s="72">
        <v>43741</v>
      </c>
      <c r="G918" s="16" t="s">
        <v>3531</v>
      </c>
      <c r="H918" s="14" t="s">
        <v>1012</v>
      </c>
      <c r="I918" s="14" t="s">
        <v>486</v>
      </c>
      <c r="J918" s="14" t="s">
        <v>831</v>
      </c>
      <c r="K918" s="17" t="s">
        <v>3532</v>
      </c>
      <c r="L918" s="17" t="s">
        <v>3533</v>
      </c>
      <c r="M918" s="17" t="s">
        <v>3534</v>
      </c>
      <c r="N918" s="54" t="s">
        <v>1002</v>
      </c>
    </row>
    <row r="919" spans="1:14" ht="92.4">
      <c r="A919" s="14">
        <v>906</v>
      </c>
      <c r="B919" s="15">
        <v>43728</v>
      </c>
      <c r="C919" s="14" t="s">
        <v>9</v>
      </c>
      <c r="D919" s="62" t="s">
        <v>10</v>
      </c>
      <c r="E919" s="61" t="s">
        <v>905</v>
      </c>
      <c r="F919" s="72">
        <v>43742</v>
      </c>
      <c r="G919" s="16" t="s">
        <v>906</v>
      </c>
      <c r="H919" s="14" t="s">
        <v>829</v>
      </c>
      <c r="I919" s="14" t="s">
        <v>479</v>
      </c>
      <c r="J919" s="14" t="s">
        <v>907</v>
      </c>
      <c r="K919" s="17" t="s">
        <v>908</v>
      </c>
      <c r="L919" s="17" t="s">
        <v>909</v>
      </c>
      <c r="M919" s="17" t="s">
        <v>3535</v>
      </c>
      <c r="N919" s="54" t="s">
        <v>10</v>
      </c>
    </row>
    <row r="920" spans="1:14" ht="39.6" hidden="1">
      <c r="A920" s="14">
        <v>907</v>
      </c>
      <c r="B920" s="15">
        <v>43728</v>
      </c>
      <c r="C920" s="14" t="s">
        <v>9</v>
      </c>
      <c r="D920" s="62" t="s">
        <v>1002</v>
      </c>
      <c r="E920" s="61" t="s">
        <v>2631</v>
      </c>
      <c r="F920" s="72">
        <v>43742</v>
      </c>
      <c r="G920" s="16" t="s">
        <v>3027</v>
      </c>
      <c r="H920" s="14" t="s">
        <v>1007</v>
      </c>
      <c r="I920" s="14" t="s">
        <v>1430</v>
      </c>
      <c r="J920" s="14" t="s">
        <v>964</v>
      </c>
      <c r="K920" s="17"/>
      <c r="L920" s="17"/>
      <c r="M920" s="17"/>
      <c r="N920" s="54" t="s">
        <v>1002</v>
      </c>
    </row>
    <row r="921" spans="1:14" ht="26.4">
      <c r="A921" s="14">
        <v>908</v>
      </c>
      <c r="B921" s="15">
        <v>43728</v>
      </c>
      <c r="C921" s="14" t="s">
        <v>9</v>
      </c>
      <c r="D921" s="62" t="s">
        <v>1003</v>
      </c>
      <c r="E921" s="61" t="s">
        <v>394</v>
      </c>
      <c r="F921" s="72">
        <v>43742</v>
      </c>
      <c r="G921" s="17" t="s">
        <v>3536</v>
      </c>
      <c r="H921" s="14" t="s">
        <v>1013</v>
      </c>
      <c r="I921" s="14" t="s">
        <v>944</v>
      </c>
      <c r="J921" s="14" t="s">
        <v>841</v>
      </c>
      <c r="K921" s="17" t="s">
        <v>3537</v>
      </c>
      <c r="L921" s="17" t="s">
        <v>3538</v>
      </c>
      <c r="M921" s="17" t="s">
        <v>3539</v>
      </c>
      <c r="N921" s="54" t="s">
        <v>1003</v>
      </c>
    </row>
    <row r="922" spans="1:14" ht="39.6">
      <c r="A922" s="14">
        <v>909</v>
      </c>
      <c r="B922" s="15">
        <v>43728</v>
      </c>
      <c r="C922" s="14" t="s">
        <v>9</v>
      </c>
      <c r="D922" s="62" t="s">
        <v>5</v>
      </c>
      <c r="E922" s="11" t="s">
        <v>3540</v>
      </c>
      <c r="F922" s="72">
        <v>43742</v>
      </c>
      <c r="G922" s="16" t="s">
        <v>3541</v>
      </c>
      <c r="H922" s="14" t="s">
        <v>1012</v>
      </c>
      <c r="I922" s="14" t="s">
        <v>3542</v>
      </c>
      <c r="J922" s="14" t="s">
        <v>1064</v>
      </c>
      <c r="K922" s="17"/>
      <c r="L922" s="17"/>
      <c r="M922" s="17"/>
      <c r="N922" s="85" t="s">
        <v>5</v>
      </c>
    </row>
    <row r="923" spans="1:14" ht="26.4">
      <c r="A923" s="14">
        <v>910</v>
      </c>
      <c r="B923" s="15">
        <v>43728</v>
      </c>
      <c r="C923" s="14" t="s">
        <v>9</v>
      </c>
      <c r="D923" s="62" t="s">
        <v>1003</v>
      </c>
      <c r="E923" s="61" t="s">
        <v>3543</v>
      </c>
      <c r="F923" s="72">
        <v>43742</v>
      </c>
      <c r="G923" s="17" t="s">
        <v>3536</v>
      </c>
      <c r="H923" s="14" t="s">
        <v>1013</v>
      </c>
      <c r="I923" s="14" t="s">
        <v>944</v>
      </c>
      <c r="J923" s="14" t="s">
        <v>841</v>
      </c>
      <c r="K923" s="17" t="s">
        <v>3537</v>
      </c>
      <c r="L923" s="17" t="s">
        <v>3538</v>
      </c>
      <c r="M923" s="17" t="s">
        <v>3539</v>
      </c>
      <c r="N923" s="54" t="s">
        <v>1003</v>
      </c>
    </row>
    <row r="924" spans="1:14" ht="39.6" hidden="1">
      <c r="A924" s="14">
        <v>911</v>
      </c>
      <c r="B924" s="15">
        <v>43731</v>
      </c>
      <c r="C924" s="14" t="s">
        <v>9</v>
      </c>
      <c r="D924" s="62" t="s">
        <v>1002</v>
      </c>
      <c r="E924" s="85" t="s">
        <v>3544</v>
      </c>
      <c r="F924" s="72">
        <v>43745</v>
      </c>
      <c r="G924" s="16" t="s">
        <v>3545</v>
      </c>
      <c r="H924" s="14" t="s">
        <v>1007</v>
      </c>
      <c r="I924" s="14" t="s">
        <v>125</v>
      </c>
      <c r="J924" s="14" t="s">
        <v>121</v>
      </c>
      <c r="K924" s="17"/>
      <c r="L924" s="17"/>
      <c r="M924" s="17"/>
      <c r="N924" s="54" t="s">
        <v>1002</v>
      </c>
    </row>
    <row r="925" spans="1:14" ht="39.6">
      <c r="A925" s="14">
        <v>912</v>
      </c>
      <c r="B925" s="15">
        <v>43731</v>
      </c>
      <c r="C925" s="14" t="s">
        <v>9</v>
      </c>
      <c r="D925" s="62" t="s">
        <v>1002</v>
      </c>
      <c r="E925" s="61" t="s">
        <v>3546</v>
      </c>
      <c r="F925" s="72">
        <v>43745</v>
      </c>
      <c r="G925" s="16" t="s">
        <v>3266</v>
      </c>
      <c r="H925" s="14" t="s">
        <v>1012</v>
      </c>
      <c r="I925" s="14" t="s">
        <v>486</v>
      </c>
      <c r="J925" s="14" t="s">
        <v>831</v>
      </c>
      <c r="K925" s="17"/>
      <c r="L925" s="17" t="s">
        <v>3538</v>
      </c>
      <c r="M925" s="17" t="s">
        <v>3547</v>
      </c>
      <c r="N925" s="54" t="s">
        <v>1002</v>
      </c>
    </row>
    <row r="926" spans="1:14" ht="26.4">
      <c r="A926" s="14">
        <v>913</v>
      </c>
      <c r="B926" s="15">
        <v>43731</v>
      </c>
      <c r="C926" s="14" t="s">
        <v>9</v>
      </c>
      <c r="D926" s="62" t="s">
        <v>10</v>
      </c>
      <c r="E926" s="61" t="s">
        <v>3548</v>
      </c>
      <c r="F926" s="72">
        <v>43745</v>
      </c>
      <c r="G926" s="16" t="s">
        <v>3549</v>
      </c>
      <c r="H926" s="14" t="s">
        <v>1013</v>
      </c>
      <c r="I926" s="14" t="s">
        <v>495</v>
      </c>
      <c r="J926" s="14" t="s">
        <v>865</v>
      </c>
      <c r="K926" s="17" t="s">
        <v>3550</v>
      </c>
      <c r="L926" s="17" t="s">
        <v>3551</v>
      </c>
      <c r="M926" s="17" t="s">
        <v>3552</v>
      </c>
      <c r="N926" s="54" t="s">
        <v>10</v>
      </c>
    </row>
    <row r="927" spans="1:14" hidden="1">
      <c r="A927" s="14">
        <v>914</v>
      </c>
      <c r="B927" s="15">
        <v>43731</v>
      </c>
      <c r="C927" s="14" t="s">
        <v>9</v>
      </c>
      <c r="D927" s="62" t="s">
        <v>5</v>
      </c>
      <c r="E927" s="61" t="s">
        <v>3553</v>
      </c>
      <c r="F927" s="72">
        <v>43745</v>
      </c>
      <c r="G927" s="16" t="s">
        <v>3554</v>
      </c>
      <c r="H927" s="14" t="s">
        <v>1011</v>
      </c>
      <c r="I927" s="14" t="s">
        <v>3555</v>
      </c>
      <c r="J927" s="14"/>
      <c r="K927" s="17"/>
      <c r="L927" s="17"/>
      <c r="M927" s="17"/>
      <c r="N927" s="54"/>
    </row>
    <row r="928" spans="1:14" ht="26.4">
      <c r="A928" s="14">
        <v>915</v>
      </c>
      <c r="B928" s="15">
        <v>43732</v>
      </c>
      <c r="C928" s="14" t="s">
        <v>9</v>
      </c>
      <c r="D928" s="62" t="s">
        <v>1002</v>
      </c>
      <c r="E928" s="85" t="s">
        <v>910</v>
      </c>
      <c r="F928" s="72">
        <v>43746</v>
      </c>
      <c r="G928" s="17" t="s">
        <v>911</v>
      </c>
      <c r="H928" s="14" t="s">
        <v>829</v>
      </c>
      <c r="I928" s="14" t="s">
        <v>840</v>
      </c>
      <c r="J928" s="14" t="s">
        <v>841</v>
      </c>
      <c r="K928" s="17"/>
      <c r="L928" s="17" t="s">
        <v>912</v>
      </c>
      <c r="M928" s="17" t="s">
        <v>3556</v>
      </c>
      <c r="N928" s="54" t="s">
        <v>10</v>
      </c>
    </row>
    <row r="929" spans="1:14" ht="26.4">
      <c r="A929" s="14">
        <v>916</v>
      </c>
      <c r="B929" s="15">
        <v>43732</v>
      </c>
      <c r="C929" s="14" t="s">
        <v>9</v>
      </c>
      <c r="D929" s="62" t="s">
        <v>1002</v>
      </c>
      <c r="E929" s="85" t="s">
        <v>196</v>
      </c>
      <c r="F929" s="72">
        <v>43746</v>
      </c>
      <c r="G929" s="17" t="s">
        <v>3557</v>
      </c>
      <c r="H929" s="14" t="s">
        <v>1013</v>
      </c>
      <c r="I929" s="14" t="s">
        <v>840</v>
      </c>
      <c r="J929" s="14" t="s">
        <v>841</v>
      </c>
      <c r="K929" s="17"/>
      <c r="L929" s="17" t="s">
        <v>912</v>
      </c>
      <c r="M929" s="17" t="s">
        <v>3558</v>
      </c>
      <c r="N929" s="85" t="s">
        <v>1002</v>
      </c>
    </row>
    <row r="930" spans="1:14" ht="26.4">
      <c r="A930" s="14">
        <v>917</v>
      </c>
      <c r="B930" s="15">
        <v>43732</v>
      </c>
      <c r="C930" s="14" t="s">
        <v>9</v>
      </c>
      <c r="D930" s="62" t="s">
        <v>1003</v>
      </c>
      <c r="E930" s="11" t="s">
        <v>3559</v>
      </c>
      <c r="F930" s="72">
        <v>43746</v>
      </c>
      <c r="G930" s="16" t="s">
        <v>3560</v>
      </c>
      <c r="H930" s="14" t="s">
        <v>1013</v>
      </c>
      <c r="I930" s="14" t="s">
        <v>2720</v>
      </c>
      <c r="J930" s="14" t="s">
        <v>865</v>
      </c>
      <c r="K930" s="17" t="s">
        <v>3561</v>
      </c>
      <c r="L930" s="17" t="s">
        <v>3538</v>
      </c>
      <c r="M930" s="17" t="s">
        <v>3562</v>
      </c>
      <c r="N930" s="85" t="s">
        <v>1003</v>
      </c>
    </row>
    <row r="931" spans="1:14" ht="39.6">
      <c r="A931" s="14">
        <v>918</v>
      </c>
      <c r="B931" s="15">
        <v>43732</v>
      </c>
      <c r="C931" s="14" t="s">
        <v>9</v>
      </c>
      <c r="D931" s="62" t="s">
        <v>10</v>
      </c>
      <c r="E931" s="61" t="s">
        <v>2901</v>
      </c>
      <c r="F931" s="72">
        <v>43746</v>
      </c>
      <c r="G931" s="16" t="s">
        <v>3563</v>
      </c>
      <c r="H931" s="14" t="s">
        <v>1013</v>
      </c>
      <c r="I931" s="14" t="s">
        <v>2343</v>
      </c>
      <c r="J931" s="14" t="s">
        <v>1508</v>
      </c>
      <c r="K931" s="17" t="s">
        <v>3564</v>
      </c>
      <c r="L931" s="17" t="s">
        <v>3538</v>
      </c>
      <c r="M931" s="17" t="s">
        <v>3565</v>
      </c>
      <c r="N931" s="85" t="s">
        <v>10</v>
      </c>
    </row>
    <row r="932" spans="1:14" ht="52.8">
      <c r="A932" s="14">
        <v>919</v>
      </c>
      <c r="B932" s="15">
        <v>43732</v>
      </c>
      <c r="C932" s="14" t="s">
        <v>9</v>
      </c>
      <c r="D932" s="62" t="s">
        <v>1002</v>
      </c>
      <c r="E932" s="61" t="s">
        <v>3566</v>
      </c>
      <c r="F932" s="72">
        <v>43746</v>
      </c>
      <c r="G932" s="16" t="s">
        <v>3567</v>
      </c>
      <c r="H932" s="14" t="s">
        <v>1013</v>
      </c>
      <c r="I932" s="14" t="s">
        <v>3568</v>
      </c>
      <c r="J932" s="14" t="s">
        <v>865</v>
      </c>
      <c r="K932" s="17" t="s">
        <v>3569</v>
      </c>
      <c r="L932" s="17" t="s">
        <v>912</v>
      </c>
      <c r="M932" s="17" t="s">
        <v>3570</v>
      </c>
      <c r="N932" s="85" t="s">
        <v>1002</v>
      </c>
    </row>
    <row r="933" spans="1:14" ht="26.4">
      <c r="A933" s="14">
        <v>920</v>
      </c>
      <c r="B933" s="15">
        <v>43732</v>
      </c>
      <c r="C933" s="14" t="s">
        <v>9</v>
      </c>
      <c r="D933" s="62" t="s">
        <v>1002</v>
      </c>
      <c r="E933" s="61" t="s">
        <v>3571</v>
      </c>
      <c r="F933" s="72">
        <v>43746</v>
      </c>
      <c r="G933" s="17" t="s">
        <v>915</v>
      </c>
      <c r="H933" s="14" t="s">
        <v>1013</v>
      </c>
      <c r="I933" s="14" t="s">
        <v>840</v>
      </c>
      <c r="J933" s="14" t="s">
        <v>841</v>
      </c>
      <c r="K933" s="17"/>
      <c r="L933" s="17" t="s">
        <v>912</v>
      </c>
      <c r="M933" s="17" t="s">
        <v>3572</v>
      </c>
      <c r="N933" s="85" t="s">
        <v>1002</v>
      </c>
    </row>
    <row r="934" spans="1:14" ht="26.4">
      <c r="A934" s="14">
        <v>921</v>
      </c>
      <c r="B934" s="15">
        <v>43732</v>
      </c>
      <c r="C934" s="14" t="s">
        <v>9</v>
      </c>
      <c r="D934" s="62" t="s">
        <v>1002</v>
      </c>
      <c r="E934" s="61" t="s">
        <v>930</v>
      </c>
      <c r="F934" s="72">
        <v>43746</v>
      </c>
      <c r="G934" s="16" t="s">
        <v>3573</v>
      </c>
      <c r="H934" s="14" t="s">
        <v>1013</v>
      </c>
      <c r="I934" s="14" t="s">
        <v>1046</v>
      </c>
      <c r="J934" s="14" t="s">
        <v>933</v>
      </c>
      <c r="K934" s="17" t="s">
        <v>3574</v>
      </c>
      <c r="L934" s="17" t="s">
        <v>3551</v>
      </c>
      <c r="M934" s="17" t="s">
        <v>3575</v>
      </c>
      <c r="N934" s="85" t="s">
        <v>1002</v>
      </c>
    </row>
    <row r="935" spans="1:14" ht="39.6">
      <c r="A935" s="14">
        <v>922</v>
      </c>
      <c r="B935" s="15">
        <v>43732</v>
      </c>
      <c r="C935" s="14" t="s">
        <v>9</v>
      </c>
      <c r="D935" s="62" t="s">
        <v>1003</v>
      </c>
      <c r="E935" s="61" t="s">
        <v>1036</v>
      </c>
      <c r="F935" s="72">
        <v>43746</v>
      </c>
      <c r="G935" s="16" t="s">
        <v>2549</v>
      </c>
      <c r="H935" s="14" t="s">
        <v>1013</v>
      </c>
      <c r="I935" s="14" t="s">
        <v>3576</v>
      </c>
      <c r="J935" s="14" t="s">
        <v>964</v>
      </c>
      <c r="K935" s="17" t="s">
        <v>3577</v>
      </c>
      <c r="L935" s="17" t="s">
        <v>3551</v>
      </c>
      <c r="M935" s="17" t="s">
        <v>3578</v>
      </c>
      <c r="N935" s="85" t="s">
        <v>1003</v>
      </c>
    </row>
    <row r="936" spans="1:14" ht="26.4">
      <c r="A936" s="14">
        <v>923</v>
      </c>
      <c r="B936" s="15">
        <v>43733</v>
      </c>
      <c r="C936" s="14" t="s">
        <v>9</v>
      </c>
      <c r="D936" s="62" t="s">
        <v>1002</v>
      </c>
      <c r="E936" s="61" t="s">
        <v>913</v>
      </c>
      <c r="F936" s="72">
        <v>43747</v>
      </c>
      <c r="G936" s="17" t="s">
        <v>914</v>
      </c>
      <c r="H936" s="14" t="s">
        <v>829</v>
      </c>
      <c r="I936" s="14" t="s">
        <v>840</v>
      </c>
      <c r="J936" s="14" t="s">
        <v>841</v>
      </c>
      <c r="K936" s="17"/>
      <c r="L936" s="17" t="s">
        <v>912</v>
      </c>
      <c r="M936" s="17" t="s">
        <v>3579</v>
      </c>
      <c r="N936" s="85" t="s">
        <v>1002</v>
      </c>
    </row>
    <row r="937" spans="1:14" ht="39.6">
      <c r="A937" s="113">
        <v>924</v>
      </c>
      <c r="B937" s="15">
        <v>43733</v>
      </c>
      <c r="C937" s="14" t="s">
        <v>9</v>
      </c>
      <c r="D937" s="62" t="s">
        <v>1002</v>
      </c>
      <c r="E937" s="61" t="s">
        <v>317</v>
      </c>
      <c r="F937" s="72">
        <v>43747</v>
      </c>
      <c r="G937" s="16" t="s">
        <v>3100</v>
      </c>
      <c r="H937" s="14" t="s">
        <v>1013</v>
      </c>
      <c r="I937" s="14" t="s">
        <v>902</v>
      </c>
      <c r="J937" s="14" t="s">
        <v>903</v>
      </c>
      <c r="K937" s="17" t="s">
        <v>3580</v>
      </c>
      <c r="L937" s="17" t="s">
        <v>3581</v>
      </c>
      <c r="M937" s="17" t="s">
        <v>3582</v>
      </c>
      <c r="N937" s="85" t="s">
        <v>1002</v>
      </c>
    </row>
    <row r="938" spans="1:14" ht="39.6" hidden="1">
      <c r="A938" s="113">
        <v>925</v>
      </c>
      <c r="B938" s="15">
        <v>43734</v>
      </c>
      <c r="C938" s="14" t="s">
        <v>9</v>
      </c>
      <c r="D938" s="62" t="s">
        <v>10</v>
      </c>
      <c r="E938" s="61" t="s">
        <v>3583</v>
      </c>
      <c r="F938" s="72">
        <v>43748</v>
      </c>
      <c r="G938" s="17" t="s">
        <v>3584</v>
      </c>
      <c r="H938" s="14" t="s">
        <v>1011</v>
      </c>
      <c r="I938" s="14" t="s">
        <v>840</v>
      </c>
      <c r="J938" s="14" t="s">
        <v>841</v>
      </c>
      <c r="K938" s="17"/>
      <c r="L938" s="17"/>
      <c r="M938" s="17"/>
      <c r="N938" s="85" t="s">
        <v>10</v>
      </c>
    </row>
    <row r="939" spans="1:14" ht="26.4" hidden="1">
      <c r="A939" s="113">
        <v>926</v>
      </c>
      <c r="B939" s="15">
        <v>43734</v>
      </c>
      <c r="C939" s="14" t="s">
        <v>9</v>
      </c>
      <c r="D939" s="62" t="s">
        <v>1002</v>
      </c>
      <c r="E939" s="61" t="s">
        <v>3585</v>
      </c>
      <c r="F939" s="72">
        <v>43748</v>
      </c>
      <c r="G939" s="16" t="s">
        <v>3586</v>
      </c>
      <c r="H939" s="14" t="s">
        <v>1007</v>
      </c>
      <c r="I939" s="14" t="s">
        <v>1225</v>
      </c>
      <c r="J939" s="14" t="s">
        <v>1097</v>
      </c>
      <c r="K939" s="17" t="s">
        <v>3587</v>
      </c>
      <c r="L939" s="17" t="s">
        <v>919</v>
      </c>
      <c r="M939" s="17" t="s">
        <v>3588</v>
      </c>
      <c r="N939" s="85" t="s">
        <v>1002</v>
      </c>
    </row>
    <row r="940" spans="1:14" ht="26.4">
      <c r="A940" s="113">
        <v>927</v>
      </c>
      <c r="B940" s="15">
        <v>43734</v>
      </c>
      <c r="C940" s="14" t="s">
        <v>9</v>
      </c>
      <c r="D940" s="62" t="s">
        <v>1002</v>
      </c>
      <c r="E940" s="61" t="s">
        <v>766</v>
      </c>
      <c r="F940" s="72">
        <v>43748</v>
      </c>
      <c r="G940" s="17" t="s">
        <v>915</v>
      </c>
      <c r="H940" s="14" t="s">
        <v>829</v>
      </c>
      <c r="I940" s="14" t="s">
        <v>840</v>
      </c>
      <c r="J940" s="14" t="s">
        <v>841</v>
      </c>
      <c r="K940" s="17"/>
      <c r="L940" s="17" t="s">
        <v>912</v>
      </c>
      <c r="M940" s="17" t="s">
        <v>3572</v>
      </c>
      <c r="N940" s="85" t="s">
        <v>1002</v>
      </c>
    </row>
    <row r="941" spans="1:14" ht="26.4">
      <c r="A941" s="113">
        <v>928</v>
      </c>
      <c r="B941" s="15">
        <v>43735</v>
      </c>
      <c r="C941" s="14" t="s">
        <v>9</v>
      </c>
      <c r="D941" s="62" t="s">
        <v>23</v>
      </c>
      <c r="E941" s="101" t="s">
        <v>2769</v>
      </c>
      <c r="F941" s="72">
        <v>43749</v>
      </c>
      <c r="G941" s="16" t="s">
        <v>3589</v>
      </c>
      <c r="H941" s="14" t="s">
        <v>1012</v>
      </c>
      <c r="I941" s="14" t="s">
        <v>3590</v>
      </c>
      <c r="J941" s="14" t="s">
        <v>1162</v>
      </c>
      <c r="K941" s="17" t="s">
        <v>3591</v>
      </c>
      <c r="L941" s="17" t="s">
        <v>3581</v>
      </c>
      <c r="M941" s="17" t="s">
        <v>3592</v>
      </c>
      <c r="N941" s="85" t="s">
        <v>23</v>
      </c>
    </row>
    <row r="942" spans="1:14" ht="26.4">
      <c r="A942" s="113">
        <v>929</v>
      </c>
      <c r="B942" s="15">
        <v>43738</v>
      </c>
      <c r="C942" s="14" t="s">
        <v>9</v>
      </c>
      <c r="D942" s="66" t="s">
        <v>1003</v>
      </c>
      <c r="E942" s="61" t="s">
        <v>3593</v>
      </c>
      <c r="F942" s="72">
        <v>43752</v>
      </c>
      <c r="G942" s="16" t="s">
        <v>3594</v>
      </c>
      <c r="H942" s="14" t="s">
        <v>1013</v>
      </c>
      <c r="I942" s="14" t="s">
        <v>478</v>
      </c>
      <c r="J942" s="23" t="s">
        <v>865</v>
      </c>
      <c r="K942" s="17" t="s">
        <v>3595</v>
      </c>
      <c r="L942" s="17" t="s">
        <v>912</v>
      </c>
      <c r="M942" s="17" t="s">
        <v>3596</v>
      </c>
      <c r="N942" s="104" t="s">
        <v>1003</v>
      </c>
    </row>
    <row r="943" spans="1:14" ht="39.6" hidden="1">
      <c r="A943" s="113">
        <v>930</v>
      </c>
      <c r="B943" s="15">
        <v>43739</v>
      </c>
      <c r="C943" s="14" t="s">
        <v>9</v>
      </c>
      <c r="D943" s="62" t="s">
        <v>10</v>
      </c>
      <c r="E943" s="103" t="s">
        <v>3597</v>
      </c>
      <c r="F943" s="72">
        <v>43753</v>
      </c>
      <c r="G943" s="16" t="s">
        <v>3598</v>
      </c>
      <c r="H943" s="14" t="s">
        <v>1011</v>
      </c>
      <c r="I943" s="14" t="s">
        <v>203</v>
      </c>
      <c r="J943" s="14" t="s">
        <v>1369</v>
      </c>
      <c r="K943" s="17"/>
      <c r="L943" s="17" t="s">
        <v>3533</v>
      </c>
      <c r="M943" s="17" t="s">
        <v>3599</v>
      </c>
      <c r="N943" s="85" t="s">
        <v>10</v>
      </c>
    </row>
    <row r="944" spans="1:14" ht="26.4">
      <c r="A944" s="113">
        <v>931</v>
      </c>
      <c r="B944" s="15">
        <v>43739</v>
      </c>
      <c r="C944" s="14" t="s">
        <v>9</v>
      </c>
      <c r="D944" s="62" t="s">
        <v>10</v>
      </c>
      <c r="E944" s="103" t="s">
        <v>3600</v>
      </c>
      <c r="F944" s="72">
        <v>43753</v>
      </c>
      <c r="G944" s="17" t="s">
        <v>3601</v>
      </c>
      <c r="H944" s="14" t="s">
        <v>1012</v>
      </c>
      <c r="I944" s="14" t="s">
        <v>840</v>
      </c>
      <c r="J944" s="14" t="s">
        <v>841</v>
      </c>
      <c r="K944" s="17" t="s">
        <v>3602</v>
      </c>
      <c r="L944" s="17" t="s">
        <v>912</v>
      </c>
      <c r="M944" s="17" t="s">
        <v>3603</v>
      </c>
      <c r="N944" s="85" t="s">
        <v>10</v>
      </c>
    </row>
    <row r="945" spans="1:14" ht="39.6" hidden="1">
      <c r="A945" s="113">
        <v>932</v>
      </c>
      <c r="B945" s="15">
        <v>43739</v>
      </c>
      <c r="C945" s="14" t="s">
        <v>9</v>
      </c>
      <c r="D945" s="62" t="s">
        <v>1002</v>
      </c>
      <c r="E945" s="11" t="s">
        <v>454</v>
      </c>
      <c r="F945" s="72">
        <v>43753</v>
      </c>
      <c r="G945" s="16" t="s">
        <v>1854</v>
      </c>
      <c r="H945" s="14" t="s">
        <v>1007</v>
      </c>
      <c r="I945" s="14" t="s">
        <v>3604</v>
      </c>
      <c r="J945" s="14" t="s">
        <v>1097</v>
      </c>
      <c r="K945" s="17"/>
      <c r="L945" s="17"/>
      <c r="M945" s="17"/>
      <c r="N945" s="85" t="s">
        <v>1002</v>
      </c>
    </row>
    <row r="946" spans="1:14" ht="26.4" hidden="1">
      <c r="A946" s="113">
        <v>933</v>
      </c>
      <c r="B946" s="15">
        <v>43740</v>
      </c>
      <c r="C946" s="14" t="s">
        <v>9</v>
      </c>
      <c r="D946" s="62" t="s">
        <v>1002</v>
      </c>
      <c r="E946" s="61" t="s">
        <v>3290</v>
      </c>
      <c r="F946" s="72">
        <v>43754</v>
      </c>
      <c r="G946" s="16" t="s">
        <v>3605</v>
      </c>
      <c r="H946" s="14" t="s">
        <v>1001</v>
      </c>
      <c r="I946" s="14" t="s">
        <v>1546</v>
      </c>
      <c r="J946" s="14" t="s">
        <v>922</v>
      </c>
      <c r="K946" s="17" t="s">
        <v>3606</v>
      </c>
      <c r="L946" s="17" t="s">
        <v>919</v>
      </c>
      <c r="M946" s="17" t="s">
        <v>3607</v>
      </c>
      <c r="N946" s="85" t="s">
        <v>5</v>
      </c>
    </row>
    <row r="947" spans="1:14" ht="26.4">
      <c r="A947" s="113">
        <v>934</v>
      </c>
      <c r="B947" s="15">
        <v>43740</v>
      </c>
      <c r="C947" s="14" t="s">
        <v>9</v>
      </c>
      <c r="D947" s="62" t="s">
        <v>3608</v>
      </c>
      <c r="E947" s="61" t="s">
        <v>3609</v>
      </c>
      <c r="F947" s="72">
        <v>43754</v>
      </c>
      <c r="G947" s="16" t="s">
        <v>3610</v>
      </c>
      <c r="H947" s="14" t="s">
        <v>1012</v>
      </c>
      <c r="I947" s="14" t="s">
        <v>3611</v>
      </c>
      <c r="J947" s="14" t="s">
        <v>933</v>
      </c>
      <c r="K947" s="17" t="s">
        <v>3612</v>
      </c>
      <c r="L947" s="17" t="s">
        <v>919</v>
      </c>
      <c r="M947" s="17" t="s">
        <v>3613</v>
      </c>
      <c r="N947" s="85" t="s">
        <v>3608</v>
      </c>
    </row>
    <row r="948" spans="1:14" ht="79.2">
      <c r="A948" s="113">
        <v>935</v>
      </c>
      <c r="B948" s="15">
        <v>43741</v>
      </c>
      <c r="C948" s="14" t="s">
        <v>9</v>
      </c>
      <c r="D948" s="62" t="s">
        <v>10</v>
      </c>
      <c r="E948" s="61" t="s">
        <v>3614</v>
      </c>
      <c r="F948" s="72">
        <v>43755</v>
      </c>
      <c r="G948" s="16" t="s">
        <v>3615</v>
      </c>
      <c r="H948" s="14" t="s">
        <v>1012</v>
      </c>
      <c r="I948" s="14" t="s">
        <v>299</v>
      </c>
      <c r="J948" s="14" t="s">
        <v>865</v>
      </c>
      <c r="K948" s="17" t="s">
        <v>3616</v>
      </c>
      <c r="L948" s="17" t="s">
        <v>3581</v>
      </c>
      <c r="M948" s="17" t="s">
        <v>3617</v>
      </c>
      <c r="N948" s="85" t="s">
        <v>10</v>
      </c>
    </row>
    <row r="949" spans="1:14" ht="39.6">
      <c r="A949" s="113">
        <v>936</v>
      </c>
      <c r="B949" s="15">
        <v>43741</v>
      </c>
      <c r="C949" s="14" t="s">
        <v>9</v>
      </c>
      <c r="D949" s="62" t="s">
        <v>1003</v>
      </c>
      <c r="E949" s="85" t="s">
        <v>751</v>
      </c>
      <c r="F949" s="72">
        <v>43755</v>
      </c>
      <c r="G949" s="16" t="s">
        <v>3618</v>
      </c>
      <c r="H949" s="14" t="s">
        <v>1013</v>
      </c>
      <c r="I949" s="14" t="s">
        <v>2082</v>
      </c>
      <c r="J949" s="14" t="s">
        <v>865</v>
      </c>
      <c r="K949" s="17" t="s">
        <v>3619</v>
      </c>
      <c r="L949" s="17" t="s">
        <v>919</v>
      </c>
      <c r="M949" s="17" t="s">
        <v>3620</v>
      </c>
      <c r="N949" s="85" t="s">
        <v>3621</v>
      </c>
    </row>
    <row r="950" spans="1:14" ht="39.6">
      <c r="A950" s="113">
        <v>937</v>
      </c>
      <c r="B950" s="15">
        <v>43741</v>
      </c>
      <c r="C950" s="14" t="s">
        <v>9</v>
      </c>
      <c r="D950" s="62" t="s">
        <v>1003</v>
      </c>
      <c r="E950" s="85" t="s">
        <v>2559</v>
      </c>
      <c r="F950" s="72">
        <v>43755</v>
      </c>
      <c r="G950" s="16" t="s">
        <v>3491</v>
      </c>
      <c r="H950" s="14" t="s">
        <v>1013</v>
      </c>
      <c r="I950" s="14" t="s">
        <v>119</v>
      </c>
      <c r="J950" s="14" t="s">
        <v>865</v>
      </c>
      <c r="K950" s="17" t="s">
        <v>3622</v>
      </c>
      <c r="L950" s="17" t="s">
        <v>3623</v>
      </c>
      <c r="M950" s="17" t="s">
        <v>3624</v>
      </c>
      <c r="N950" s="85" t="s">
        <v>1003</v>
      </c>
    </row>
    <row r="951" spans="1:14" ht="45" customHeight="1">
      <c r="A951" s="113">
        <v>938</v>
      </c>
      <c r="B951" s="15">
        <v>43742</v>
      </c>
      <c r="C951" s="14" t="s">
        <v>9</v>
      </c>
      <c r="D951" s="62" t="s">
        <v>3608</v>
      </c>
      <c r="E951" s="61" t="s">
        <v>1912</v>
      </c>
      <c r="F951" s="72">
        <v>43756</v>
      </c>
      <c r="G951" s="16" t="s">
        <v>3625</v>
      </c>
      <c r="H951" s="14" t="s">
        <v>1013</v>
      </c>
      <c r="I951" s="14" t="s">
        <v>1035</v>
      </c>
      <c r="J951" s="14" t="s">
        <v>865</v>
      </c>
      <c r="K951" s="17" t="s">
        <v>3626</v>
      </c>
      <c r="L951" s="17" t="s">
        <v>919</v>
      </c>
      <c r="M951" s="17" t="s">
        <v>3627</v>
      </c>
      <c r="N951" s="85" t="s">
        <v>3608</v>
      </c>
    </row>
    <row r="952" spans="1:14" ht="52.8">
      <c r="A952" s="113">
        <v>939</v>
      </c>
      <c r="B952" s="15">
        <v>43742</v>
      </c>
      <c r="C952" s="14" t="s">
        <v>9</v>
      </c>
      <c r="D952" s="62" t="s">
        <v>15</v>
      </c>
      <c r="E952" s="11" t="s">
        <v>382</v>
      </c>
      <c r="F952" s="72">
        <v>43756</v>
      </c>
      <c r="G952" s="16" t="s">
        <v>2846</v>
      </c>
      <c r="H952" s="14" t="s">
        <v>1013</v>
      </c>
      <c r="I952" s="14" t="s">
        <v>1046</v>
      </c>
      <c r="J952" s="14" t="s">
        <v>933</v>
      </c>
      <c r="K952" s="17" t="s">
        <v>3628</v>
      </c>
      <c r="L952" s="17" t="s">
        <v>3629</v>
      </c>
      <c r="M952" s="17" t="s">
        <v>3630</v>
      </c>
      <c r="N952" s="85" t="s">
        <v>15</v>
      </c>
    </row>
    <row r="953" spans="1:14" ht="26.4">
      <c r="A953" s="113">
        <v>940</v>
      </c>
      <c r="B953" s="15">
        <v>43745</v>
      </c>
      <c r="C953" s="14" t="s">
        <v>9</v>
      </c>
      <c r="D953" s="62" t="s">
        <v>1002</v>
      </c>
      <c r="E953" s="353" t="s">
        <v>1131</v>
      </c>
      <c r="F953" s="72">
        <v>43759</v>
      </c>
      <c r="G953" s="16" t="s">
        <v>3488</v>
      </c>
      <c r="H953" s="14" t="s">
        <v>1013</v>
      </c>
      <c r="I953" s="14" t="s">
        <v>1456</v>
      </c>
      <c r="J953" s="14" t="s">
        <v>865</v>
      </c>
      <c r="K953" s="17" t="s">
        <v>3631</v>
      </c>
      <c r="L953" s="17" t="s">
        <v>3629</v>
      </c>
      <c r="M953" s="17" t="s">
        <v>3632</v>
      </c>
      <c r="N953" s="85" t="s">
        <v>1002</v>
      </c>
    </row>
    <row r="954" spans="1:14" ht="26.4">
      <c r="A954" s="113">
        <v>941</v>
      </c>
      <c r="B954" s="15">
        <v>43745</v>
      </c>
      <c r="C954" s="14" t="s">
        <v>9</v>
      </c>
      <c r="D954" s="62" t="s">
        <v>1003</v>
      </c>
      <c r="E954" s="353" t="s">
        <v>916</v>
      </c>
      <c r="F954" s="72">
        <v>43759</v>
      </c>
      <c r="G954" s="16" t="s">
        <v>917</v>
      </c>
      <c r="H954" s="14" t="s">
        <v>829</v>
      </c>
      <c r="I954" s="14" t="s">
        <v>121</v>
      </c>
      <c r="J954" s="14" t="s">
        <v>121</v>
      </c>
      <c r="K954" s="17" t="s">
        <v>918</v>
      </c>
      <c r="L954" s="17" t="s">
        <v>919</v>
      </c>
      <c r="M954" s="17" t="s">
        <v>3633</v>
      </c>
      <c r="N954" s="85" t="s">
        <v>1003</v>
      </c>
    </row>
    <row r="955" spans="1:14" ht="39.6">
      <c r="A955" s="113">
        <v>942</v>
      </c>
      <c r="B955" s="15">
        <v>43745</v>
      </c>
      <c r="C955" s="14" t="s">
        <v>9</v>
      </c>
      <c r="D955" s="62" t="s">
        <v>3608</v>
      </c>
      <c r="E955" s="85" t="s">
        <v>3634</v>
      </c>
      <c r="F955" s="72">
        <v>43759</v>
      </c>
      <c r="G955" s="16" t="s">
        <v>3635</v>
      </c>
      <c r="H955" s="14" t="s">
        <v>1013</v>
      </c>
      <c r="I955" s="14" t="s">
        <v>1430</v>
      </c>
      <c r="J955" s="14" t="s">
        <v>964</v>
      </c>
      <c r="K955" s="17" t="s">
        <v>3512</v>
      </c>
      <c r="L955" s="17" t="s">
        <v>3636</v>
      </c>
      <c r="M955" s="17" t="s">
        <v>3637</v>
      </c>
      <c r="N955" s="85" t="s">
        <v>3608</v>
      </c>
    </row>
    <row r="956" spans="1:14" ht="26.4" hidden="1">
      <c r="A956" s="113">
        <v>943</v>
      </c>
      <c r="B956" s="15">
        <v>43745</v>
      </c>
      <c r="C956" s="14" t="s">
        <v>9</v>
      </c>
      <c r="D956" s="62" t="s">
        <v>15</v>
      </c>
      <c r="E956" s="85" t="s">
        <v>2522</v>
      </c>
      <c r="F956" s="72">
        <v>43759</v>
      </c>
      <c r="G956" s="16" t="s">
        <v>3638</v>
      </c>
      <c r="H956" s="14" t="s">
        <v>1011</v>
      </c>
      <c r="I956" s="14" t="s">
        <v>249</v>
      </c>
      <c r="J956" s="14" t="s">
        <v>1202</v>
      </c>
      <c r="K956" s="17" t="s">
        <v>3639</v>
      </c>
      <c r="L956" s="17" t="s">
        <v>919</v>
      </c>
      <c r="M956" s="17" t="s">
        <v>3640</v>
      </c>
      <c r="N956" s="85" t="s">
        <v>15</v>
      </c>
    </row>
    <row r="957" spans="1:14" ht="26.4">
      <c r="A957" s="113">
        <v>944</v>
      </c>
      <c r="B957" s="15">
        <v>43745</v>
      </c>
      <c r="C957" s="14" t="s">
        <v>9</v>
      </c>
      <c r="D957" s="106" t="s">
        <v>3608</v>
      </c>
      <c r="E957" s="85" t="s">
        <v>555</v>
      </c>
      <c r="F957" s="72">
        <v>43759</v>
      </c>
      <c r="G957" s="16" t="s">
        <v>920</v>
      </c>
      <c r="H957" s="14" t="s">
        <v>829</v>
      </c>
      <c r="I957" s="14" t="s">
        <v>921</v>
      </c>
      <c r="J957" s="14" t="s">
        <v>922</v>
      </c>
      <c r="K957" s="17" t="s">
        <v>923</v>
      </c>
      <c r="L957" s="17" t="s">
        <v>919</v>
      </c>
      <c r="M957" s="17" t="s">
        <v>3641</v>
      </c>
      <c r="N957" s="85" t="s">
        <v>3608</v>
      </c>
    </row>
    <row r="958" spans="1:14" ht="79.2">
      <c r="A958" s="113">
        <v>945</v>
      </c>
      <c r="B958" s="15">
        <v>43746</v>
      </c>
      <c r="C958" s="14" t="s">
        <v>9</v>
      </c>
      <c r="D958" s="62" t="s">
        <v>1003</v>
      </c>
      <c r="E958" s="85" t="s">
        <v>3112</v>
      </c>
      <c r="F958" s="72">
        <v>43760</v>
      </c>
      <c r="G958" s="16" t="s">
        <v>3642</v>
      </c>
      <c r="H958" s="14" t="s">
        <v>1013</v>
      </c>
      <c r="I958" s="14" t="s">
        <v>125</v>
      </c>
      <c r="J958" s="14" t="s">
        <v>121</v>
      </c>
      <c r="K958" s="17" t="s">
        <v>3643</v>
      </c>
      <c r="L958" s="17" t="s">
        <v>3629</v>
      </c>
      <c r="M958" s="17" t="s">
        <v>3644</v>
      </c>
      <c r="N958" s="54" t="s">
        <v>1003</v>
      </c>
    </row>
    <row r="959" spans="1:14" ht="26.4" hidden="1">
      <c r="A959" s="113">
        <v>946</v>
      </c>
      <c r="B959" s="15">
        <v>43746</v>
      </c>
      <c r="C959" s="14" t="s">
        <v>9</v>
      </c>
      <c r="D959" s="62" t="s">
        <v>1002</v>
      </c>
      <c r="E959" s="85" t="s">
        <v>3645</v>
      </c>
      <c r="F959" s="72">
        <v>43760</v>
      </c>
      <c r="G959" s="17" t="s">
        <v>3646</v>
      </c>
      <c r="H959" s="14" t="s">
        <v>1001</v>
      </c>
      <c r="I959" s="14" t="s">
        <v>840</v>
      </c>
      <c r="J959" s="14" t="s">
        <v>841</v>
      </c>
      <c r="K959" s="17" t="s">
        <v>3580</v>
      </c>
      <c r="L959" s="17" t="s">
        <v>3629</v>
      </c>
      <c r="M959" s="17" t="s">
        <v>3647</v>
      </c>
      <c r="N959" s="85" t="s">
        <v>1002</v>
      </c>
    </row>
    <row r="960" spans="1:14" ht="39.6">
      <c r="A960" s="113">
        <v>947</v>
      </c>
      <c r="B960" s="15">
        <v>43746</v>
      </c>
      <c r="C960" s="14" t="s">
        <v>9</v>
      </c>
      <c r="D960" s="62" t="s">
        <v>15</v>
      </c>
      <c r="E960" s="85" t="s">
        <v>1044</v>
      </c>
      <c r="F960" s="72">
        <v>43760</v>
      </c>
      <c r="G960" s="16" t="s">
        <v>3648</v>
      </c>
      <c r="H960" s="14" t="s">
        <v>1013</v>
      </c>
      <c r="I960" s="14" t="s">
        <v>119</v>
      </c>
      <c r="J960" s="14" t="s">
        <v>865</v>
      </c>
      <c r="K960" s="17" t="s">
        <v>3263</v>
      </c>
      <c r="L960" s="17" t="s">
        <v>3649</v>
      </c>
      <c r="M960" s="17" t="s">
        <v>3650</v>
      </c>
      <c r="N960" s="105" t="s">
        <v>15</v>
      </c>
    </row>
    <row r="961" spans="1:14" ht="26.4">
      <c r="A961" s="113">
        <v>948</v>
      </c>
      <c r="B961" s="15">
        <v>43747</v>
      </c>
      <c r="C961" s="14" t="s">
        <v>9</v>
      </c>
      <c r="D961" s="62" t="s">
        <v>15</v>
      </c>
      <c r="E961" s="85" t="s">
        <v>3651</v>
      </c>
      <c r="F961" s="72">
        <v>43761</v>
      </c>
      <c r="G961" s="16" t="s">
        <v>3652</v>
      </c>
      <c r="H961" s="14" t="s">
        <v>1013</v>
      </c>
      <c r="I961" s="14" t="s">
        <v>125</v>
      </c>
      <c r="J961" s="14" t="s">
        <v>121</v>
      </c>
      <c r="K961" s="17" t="s">
        <v>3653</v>
      </c>
      <c r="L961" s="17" t="s">
        <v>929</v>
      </c>
      <c r="M961" s="17" t="s">
        <v>3654</v>
      </c>
      <c r="N961" s="85" t="s">
        <v>15</v>
      </c>
    </row>
    <row r="962" spans="1:14" ht="79.2">
      <c r="A962" s="113">
        <v>949</v>
      </c>
      <c r="B962" s="15">
        <v>43748</v>
      </c>
      <c r="C962" s="14" t="s">
        <v>9</v>
      </c>
      <c r="D962" s="62" t="s">
        <v>3608</v>
      </c>
      <c r="E962" s="85" t="s">
        <v>925</v>
      </c>
      <c r="F962" s="72">
        <v>43762</v>
      </c>
      <c r="G962" s="16" t="s">
        <v>926</v>
      </c>
      <c r="H962" s="14" t="s">
        <v>829</v>
      </c>
      <c r="I962" s="14" t="s">
        <v>488</v>
      </c>
      <c r="J962" s="14" t="s">
        <v>927</v>
      </c>
      <c r="K962" s="17" t="s">
        <v>928</v>
      </c>
      <c r="L962" s="17" t="s">
        <v>929</v>
      </c>
      <c r="M962" s="17" t="s">
        <v>3655</v>
      </c>
      <c r="N962" s="85" t="s">
        <v>3608</v>
      </c>
    </row>
    <row r="963" spans="1:14" ht="39.6" hidden="1">
      <c r="A963" s="113">
        <v>950</v>
      </c>
      <c r="B963" s="15">
        <v>43748</v>
      </c>
      <c r="C963" s="14" t="s">
        <v>9</v>
      </c>
      <c r="D963" s="62"/>
      <c r="E963" s="85" t="s">
        <v>3656</v>
      </c>
      <c r="F963" s="72">
        <v>43762</v>
      </c>
      <c r="G963" s="16" t="s">
        <v>3657</v>
      </c>
      <c r="H963" s="14" t="s">
        <v>1011</v>
      </c>
      <c r="I963" s="14" t="s">
        <v>3658</v>
      </c>
      <c r="J963" s="14" t="s">
        <v>1188</v>
      </c>
      <c r="K963" s="17"/>
      <c r="L963" s="17"/>
      <c r="M963" s="17"/>
      <c r="N963" s="85"/>
    </row>
    <row r="964" spans="1:14" ht="39.6">
      <c r="A964" s="113">
        <v>951</v>
      </c>
      <c r="B964" s="15">
        <v>43749</v>
      </c>
      <c r="C964" s="14" t="s">
        <v>9</v>
      </c>
      <c r="D964" s="62" t="s">
        <v>3608</v>
      </c>
      <c r="E964" s="85" t="s">
        <v>3659</v>
      </c>
      <c r="F964" s="72">
        <v>43763</v>
      </c>
      <c r="G964" s="16" t="s">
        <v>3660</v>
      </c>
      <c r="H964" s="14" t="s">
        <v>1013</v>
      </c>
      <c r="I964" s="14" t="s">
        <v>119</v>
      </c>
      <c r="J964" s="14" t="s">
        <v>865</v>
      </c>
      <c r="K964" s="17" t="s">
        <v>3661</v>
      </c>
      <c r="L964" s="17" t="s">
        <v>929</v>
      </c>
      <c r="M964" s="17" t="s">
        <v>3662</v>
      </c>
      <c r="N964" s="105" t="s">
        <v>3608</v>
      </c>
    </row>
    <row r="965" spans="1:14" ht="79.2">
      <c r="A965" s="113">
        <v>952</v>
      </c>
      <c r="B965" s="15">
        <v>43749</v>
      </c>
      <c r="C965" s="14" t="s">
        <v>9</v>
      </c>
      <c r="D965" s="62" t="s">
        <v>1003</v>
      </c>
      <c r="E965" s="85" t="s">
        <v>3663</v>
      </c>
      <c r="F965" s="72">
        <v>43763</v>
      </c>
      <c r="G965" s="16" t="s">
        <v>3664</v>
      </c>
      <c r="H965" s="14" t="s">
        <v>1012</v>
      </c>
      <c r="I965" s="14" t="s">
        <v>691</v>
      </c>
      <c r="J965" s="14" t="s">
        <v>865</v>
      </c>
      <c r="K965" s="17" t="s">
        <v>3665</v>
      </c>
      <c r="L965" s="17" t="s">
        <v>3629</v>
      </c>
      <c r="M965" s="17" t="s">
        <v>3666</v>
      </c>
      <c r="N965" s="54" t="s">
        <v>1003</v>
      </c>
    </row>
    <row r="966" spans="1:14" ht="26.4" hidden="1">
      <c r="A966" s="113">
        <v>953</v>
      </c>
      <c r="B966" s="15">
        <v>43749</v>
      </c>
      <c r="C966" s="14" t="s">
        <v>9</v>
      </c>
      <c r="D966" s="62" t="s">
        <v>1003</v>
      </c>
      <c r="E966" s="85" t="s">
        <v>3667</v>
      </c>
      <c r="F966" s="72">
        <v>43763</v>
      </c>
      <c r="G966" s="16" t="s">
        <v>3668</v>
      </c>
      <c r="H966" s="14" t="s">
        <v>1007</v>
      </c>
      <c r="I966" s="14" t="s">
        <v>1982</v>
      </c>
      <c r="J966" s="14" t="s">
        <v>970</v>
      </c>
      <c r="K966" s="17" t="s">
        <v>3669</v>
      </c>
      <c r="L966" s="17" t="s">
        <v>929</v>
      </c>
      <c r="M966" s="17" t="s">
        <v>3670</v>
      </c>
      <c r="N966" s="54" t="s">
        <v>1003</v>
      </c>
    </row>
    <row r="967" spans="1:14" ht="52.8">
      <c r="A967" s="113">
        <v>954</v>
      </c>
      <c r="B967" s="15">
        <v>43752</v>
      </c>
      <c r="C967" s="14" t="s">
        <v>9</v>
      </c>
      <c r="D967" s="62" t="s">
        <v>15</v>
      </c>
      <c r="E967" s="85" t="s">
        <v>3671</v>
      </c>
      <c r="F967" s="72">
        <v>43766</v>
      </c>
      <c r="G967" s="16" t="s">
        <v>3672</v>
      </c>
      <c r="H967" s="14" t="s">
        <v>1012</v>
      </c>
      <c r="I967" s="14" t="s">
        <v>3673</v>
      </c>
      <c r="J967" s="14" t="s">
        <v>121</v>
      </c>
      <c r="K967" s="17" t="s">
        <v>3674</v>
      </c>
      <c r="L967" s="17" t="s">
        <v>3675</v>
      </c>
      <c r="M967" s="17" t="s">
        <v>3676</v>
      </c>
      <c r="N967" s="105" t="s">
        <v>15</v>
      </c>
    </row>
    <row r="968" spans="1:14" ht="24" customHeight="1">
      <c r="A968" s="113">
        <v>955</v>
      </c>
      <c r="B968" s="15">
        <v>43752</v>
      </c>
      <c r="C968" s="14" t="s">
        <v>9</v>
      </c>
      <c r="D968" s="62" t="s">
        <v>15</v>
      </c>
      <c r="E968" s="85" t="s">
        <v>3677</v>
      </c>
      <c r="F968" s="72">
        <v>43766</v>
      </c>
      <c r="G968" s="16" t="s">
        <v>3678</v>
      </c>
      <c r="H968" s="14" t="s">
        <v>1013</v>
      </c>
      <c r="I968" s="14" t="s">
        <v>3673</v>
      </c>
      <c r="J968" s="14" t="s">
        <v>121</v>
      </c>
      <c r="K968" s="17" t="s">
        <v>3679</v>
      </c>
      <c r="L968" s="17" t="s">
        <v>3675</v>
      </c>
      <c r="M968" s="17" t="s">
        <v>3680</v>
      </c>
      <c r="N968" s="105" t="s">
        <v>15</v>
      </c>
    </row>
    <row r="969" spans="1:14" ht="52.8">
      <c r="A969" s="113">
        <v>956</v>
      </c>
      <c r="B969" s="15">
        <v>43752</v>
      </c>
      <c r="C969" s="14" t="s">
        <v>9</v>
      </c>
      <c r="D969" s="62" t="s">
        <v>15</v>
      </c>
      <c r="E969" s="85" t="s">
        <v>3677</v>
      </c>
      <c r="F969" s="72">
        <v>43766</v>
      </c>
      <c r="G969" s="16" t="s">
        <v>3681</v>
      </c>
      <c r="H969" s="14" t="s">
        <v>1013</v>
      </c>
      <c r="I969" s="14" t="s">
        <v>3673</v>
      </c>
      <c r="J969" s="14" t="s">
        <v>121</v>
      </c>
      <c r="K969" s="17" t="s">
        <v>3682</v>
      </c>
      <c r="L969" s="17" t="s">
        <v>3675</v>
      </c>
      <c r="M969" s="17" t="s">
        <v>3680</v>
      </c>
      <c r="N969" s="105" t="s">
        <v>15</v>
      </c>
    </row>
    <row r="970" spans="1:14" ht="32.25" hidden="1" customHeight="1">
      <c r="A970" s="113">
        <v>957</v>
      </c>
      <c r="B970" s="15">
        <v>43753</v>
      </c>
      <c r="C970" s="14" t="s">
        <v>9</v>
      </c>
      <c r="D970" s="62" t="s">
        <v>1002</v>
      </c>
      <c r="E970" s="357" t="s">
        <v>3683</v>
      </c>
      <c r="F970" s="72">
        <v>43767</v>
      </c>
      <c r="G970" s="16" t="s">
        <v>3684</v>
      </c>
      <c r="H970" s="14" t="s">
        <v>1007</v>
      </c>
      <c r="I970" s="14" t="s">
        <v>1046</v>
      </c>
      <c r="J970" s="14" t="s">
        <v>933</v>
      </c>
      <c r="K970" s="17"/>
      <c r="L970" s="17"/>
      <c r="M970" s="17"/>
      <c r="N970" s="85" t="s">
        <v>1002</v>
      </c>
    </row>
    <row r="971" spans="1:14" ht="28.5" hidden="1" customHeight="1">
      <c r="A971" s="113">
        <v>958</v>
      </c>
      <c r="B971" s="15">
        <v>43753</v>
      </c>
      <c r="C971" s="14" t="s">
        <v>9</v>
      </c>
      <c r="D971" s="62" t="s">
        <v>1002</v>
      </c>
      <c r="E971" s="353" t="s">
        <v>3685</v>
      </c>
      <c r="F971" s="72">
        <v>43767</v>
      </c>
      <c r="G971" s="16" t="s">
        <v>3686</v>
      </c>
      <c r="H971" s="14" t="s">
        <v>1007</v>
      </c>
      <c r="I971" s="14" t="s">
        <v>1959</v>
      </c>
      <c r="J971" s="14" t="s">
        <v>121</v>
      </c>
      <c r="K971" s="17"/>
      <c r="L971" s="17" t="s">
        <v>3629</v>
      </c>
      <c r="M971" s="17" t="s">
        <v>3687</v>
      </c>
      <c r="N971" s="85" t="s">
        <v>1002</v>
      </c>
    </row>
    <row r="972" spans="1:14" ht="39.6">
      <c r="A972" s="113">
        <v>959</v>
      </c>
      <c r="B972" s="15">
        <v>43753</v>
      </c>
      <c r="C972" s="14" t="s">
        <v>9</v>
      </c>
      <c r="D972" s="62" t="s">
        <v>3608</v>
      </c>
      <c r="E972" s="85" t="s">
        <v>1556</v>
      </c>
      <c r="F972" s="72">
        <v>43767</v>
      </c>
      <c r="G972" s="16" t="s">
        <v>3688</v>
      </c>
      <c r="H972" s="14" t="s">
        <v>1013</v>
      </c>
      <c r="I972" s="14" t="s">
        <v>488</v>
      </c>
      <c r="J972" s="14" t="s">
        <v>927</v>
      </c>
      <c r="K972" s="17" t="s">
        <v>3689</v>
      </c>
      <c r="L972" s="17" t="s">
        <v>3690</v>
      </c>
      <c r="M972" s="17" t="s">
        <v>3691</v>
      </c>
      <c r="N972" s="54" t="s">
        <v>3608</v>
      </c>
    </row>
    <row r="973" spans="1:14" ht="26.4" hidden="1">
      <c r="A973" s="113">
        <v>960</v>
      </c>
      <c r="B973" s="15">
        <v>43754</v>
      </c>
      <c r="C973" s="14" t="s">
        <v>9</v>
      </c>
      <c r="D973" s="62" t="s">
        <v>1003</v>
      </c>
      <c r="E973" s="85" t="s">
        <v>3692</v>
      </c>
      <c r="F973" s="72">
        <v>43768</v>
      </c>
      <c r="G973" s="16" t="s">
        <v>3693</v>
      </c>
      <c r="H973" s="14" t="s">
        <v>1007</v>
      </c>
      <c r="I973" s="14" t="s">
        <v>474</v>
      </c>
      <c r="J973" s="14" t="s">
        <v>841</v>
      </c>
      <c r="K973" s="17"/>
      <c r="L973" s="17" t="s">
        <v>3636</v>
      </c>
      <c r="M973" s="17" t="s">
        <v>3694</v>
      </c>
      <c r="N973" s="54" t="s">
        <v>1003</v>
      </c>
    </row>
    <row r="974" spans="1:14" ht="26.4">
      <c r="A974" s="113">
        <v>961</v>
      </c>
      <c r="B974" s="15">
        <v>43755</v>
      </c>
      <c r="C974" s="14" t="s">
        <v>9</v>
      </c>
      <c r="D974" s="62" t="s">
        <v>1002</v>
      </c>
      <c r="E974" s="85" t="s">
        <v>196</v>
      </c>
      <c r="F974" s="72">
        <v>43769</v>
      </c>
      <c r="G974" s="17" t="s">
        <v>3695</v>
      </c>
      <c r="H974" s="14" t="s">
        <v>1013</v>
      </c>
      <c r="I974" s="14" t="s">
        <v>944</v>
      </c>
      <c r="J974" s="14" t="s">
        <v>841</v>
      </c>
      <c r="K974" s="17"/>
      <c r="L974" s="17"/>
      <c r="M974" s="17"/>
      <c r="N974" s="85" t="s">
        <v>1002</v>
      </c>
    </row>
    <row r="975" spans="1:14" ht="39.6">
      <c r="A975" s="113">
        <v>962</v>
      </c>
      <c r="B975" s="15">
        <v>43756</v>
      </c>
      <c r="C975" s="14" t="s">
        <v>9</v>
      </c>
      <c r="D975" s="62" t="s">
        <v>1003</v>
      </c>
      <c r="E975" s="85" t="s">
        <v>3696</v>
      </c>
      <c r="F975" s="72">
        <v>43770</v>
      </c>
      <c r="G975" s="16" t="s">
        <v>3697</v>
      </c>
      <c r="H975" s="14" t="s">
        <v>1013</v>
      </c>
      <c r="I975" s="14" t="s">
        <v>3698</v>
      </c>
      <c r="J975" s="14" t="s">
        <v>964</v>
      </c>
      <c r="K975" s="17" t="s">
        <v>3699</v>
      </c>
      <c r="L975" s="17" t="s">
        <v>3700</v>
      </c>
      <c r="M975" s="17" t="s">
        <v>3701</v>
      </c>
      <c r="N975" s="54" t="s">
        <v>1003</v>
      </c>
    </row>
    <row r="976" spans="1:14" ht="39.6" hidden="1">
      <c r="A976" s="113">
        <v>963</v>
      </c>
      <c r="B976" s="15">
        <v>43759</v>
      </c>
      <c r="C976" s="14" t="s">
        <v>9</v>
      </c>
      <c r="D976" s="62" t="s">
        <v>3608</v>
      </c>
      <c r="E976" s="85" t="s">
        <v>1494</v>
      </c>
      <c r="F976" s="72">
        <v>43773</v>
      </c>
      <c r="G976" s="16" t="s">
        <v>3702</v>
      </c>
      <c r="H976" s="14" t="s">
        <v>1007</v>
      </c>
      <c r="I976" s="14" t="s">
        <v>1496</v>
      </c>
      <c r="J976" s="14" t="s">
        <v>1073</v>
      </c>
      <c r="K976" s="17"/>
      <c r="L976" s="17" t="s">
        <v>929</v>
      </c>
      <c r="M976" s="17" t="s">
        <v>3703</v>
      </c>
      <c r="N976" s="54" t="s">
        <v>3608</v>
      </c>
    </row>
    <row r="977" spans="1:15" ht="39.6" hidden="1">
      <c r="A977" s="113">
        <v>964</v>
      </c>
      <c r="B977" s="15">
        <v>43759</v>
      </c>
      <c r="C977" s="14" t="s">
        <v>9</v>
      </c>
      <c r="D977" s="62" t="s">
        <v>1002</v>
      </c>
      <c r="E977" s="85" t="s">
        <v>3704</v>
      </c>
      <c r="F977" s="72">
        <v>43773</v>
      </c>
      <c r="G977" s="16" t="s">
        <v>3705</v>
      </c>
      <c r="H977" s="14" t="s">
        <v>1001</v>
      </c>
      <c r="I977" s="14" t="s">
        <v>121</v>
      </c>
      <c r="J977" s="14" t="s">
        <v>121</v>
      </c>
      <c r="K977" s="17"/>
      <c r="L977" s="17" t="s">
        <v>3706</v>
      </c>
      <c r="M977" s="17" t="s">
        <v>3707</v>
      </c>
      <c r="N977" s="85" t="s">
        <v>1002</v>
      </c>
    </row>
    <row r="978" spans="1:15" ht="39.6" hidden="1">
      <c r="A978" s="113">
        <v>965</v>
      </c>
      <c r="B978" s="15">
        <v>43759</v>
      </c>
      <c r="C978" s="14" t="s">
        <v>9</v>
      </c>
      <c r="D978" s="62" t="s">
        <v>3608</v>
      </c>
      <c r="E978" s="85" t="s">
        <v>3708</v>
      </c>
      <c r="F978" s="72">
        <v>43773</v>
      </c>
      <c r="G978" s="16" t="s">
        <v>3709</v>
      </c>
      <c r="H978" s="14" t="s">
        <v>1011</v>
      </c>
      <c r="I978" s="14"/>
      <c r="J978" s="14"/>
      <c r="K978" s="17"/>
      <c r="L978" s="17"/>
      <c r="M978" s="17"/>
      <c r="N978" s="54"/>
    </row>
    <row r="979" spans="1:15" ht="26.4">
      <c r="A979" s="113">
        <v>966</v>
      </c>
      <c r="B979" s="15">
        <v>43759</v>
      </c>
      <c r="C979" s="14" t="s">
        <v>9</v>
      </c>
      <c r="D979" s="62" t="s">
        <v>23</v>
      </c>
      <c r="E979" s="85" t="s">
        <v>1540</v>
      </c>
      <c r="F979" s="72">
        <v>43773</v>
      </c>
      <c r="G979" s="16" t="s">
        <v>3710</v>
      </c>
      <c r="H979" s="14" t="s">
        <v>1013</v>
      </c>
      <c r="I979" s="14" t="s">
        <v>897</v>
      </c>
      <c r="J979" s="14" t="s">
        <v>865</v>
      </c>
      <c r="K979" s="98" t="s">
        <v>3711</v>
      </c>
      <c r="L979" s="17" t="s">
        <v>3712</v>
      </c>
      <c r="M979" s="17" t="s">
        <v>3713</v>
      </c>
      <c r="N979" s="105" t="s">
        <v>23</v>
      </c>
      <c r="O979" s="99"/>
    </row>
    <row r="980" spans="1:15" ht="39.6">
      <c r="A980" s="113">
        <v>967</v>
      </c>
      <c r="B980" s="15">
        <v>43761</v>
      </c>
      <c r="C980" s="14" t="s">
        <v>4</v>
      </c>
      <c r="D980" s="62" t="s">
        <v>1002</v>
      </c>
      <c r="E980" s="85" t="s">
        <v>936</v>
      </c>
      <c r="F980" s="72">
        <v>43775</v>
      </c>
      <c r="G980" s="16" t="s">
        <v>3714</v>
      </c>
      <c r="H980" s="14" t="s">
        <v>1013</v>
      </c>
      <c r="I980" s="14" t="s">
        <v>1194</v>
      </c>
      <c r="J980" s="14" t="s">
        <v>1138</v>
      </c>
      <c r="K980" s="17" t="s">
        <v>3715</v>
      </c>
      <c r="L980" s="17" t="s">
        <v>3716</v>
      </c>
      <c r="M980" s="17" t="s">
        <v>3717</v>
      </c>
      <c r="N980" s="85" t="s">
        <v>1002</v>
      </c>
    </row>
    <row r="981" spans="1:15" ht="26.4" hidden="1">
      <c r="A981" s="113">
        <v>968</v>
      </c>
      <c r="B981" s="15">
        <v>43761</v>
      </c>
      <c r="C981" s="14" t="s">
        <v>4</v>
      </c>
      <c r="D981" s="62" t="s">
        <v>1003</v>
      </c>
      <c r="E981" s="85" t="s">
        <v>2547</v>
      </c>
      <c r="F981" s="72">
        <v>43775</v>
      </c>
      <c r="G981" s="17" t="s">
        <v>3718</v>
      </c>
      <c r="H981" s="14" t="s">
        <v>1007</v>
      </c>
      <c r="I981" s="14" t="s">
        <v>840</v>
      </c>
      <c r="J981" s="14" t="s">
        <v>841</v>
      </c>
      <c r="K981" s="17"/>
      <c r="L981" s="17" t="s">
        <v>3719</v>
      </c>
      <c r="M981" s="17" t="s">
        <v>3720</v>
      </c>
      <c r="N981" s="54" t="s">
        <v>1003</v>
      </c>
    </row>
    <row r="982" spans="1:15" ht="26.4">
      <c r="A982" s="113">
        <v>969</v>
      </c>
      <c r="B982" s="15">
        <v>43762</v>
      </c>
      <c r="C982" s="14" t="s">
        <v>4</v>
      </c>
      <c r="D982" s="106" t="s">
        <v>10</v>
      </c>
      <c r="E982" s="61" t="s">
        <v>3548</v>
      </c>
      <c r="F982" s="72">
        <v>43776</v>
      </c>
      <c r="G982" s="16" t="s">
        <v>3549</v>
      </c>
      <c r="H982" s="14" t="s">
        <v>1013</v>
      </c>
      <c r="I982" s="14" t="s">
        <v>495</v>
      </c>
      <c r="J982" s="14" t="s">
        <v>865</v>
      </c>
      <c r="K982" s="17" t="s">
        <v>3721</v>
      </c>
      <c r="L982" s="17" t="s">
        <v>3722</v>
      </c>
      <c r="M982" s="17" t="s">
        <v>3723</v>
      </c>
      <c r="N982" s="105" t="s">
        <v>10</v>
      </c>
    </row>
    <row r="983" spans="1:15" ht="39.6">
      <c r="A983" s="113">
        <v>970</v>
      </c>
      <c r="B983" s="15">
        <v>43762</v>
      </c>
      <c r="C983" s="14" t="s">
        <v>4</v>
      </c>
      <c r="D983" s="62" t="s">
        <v>1002</v>
      </c>
      <c r="E983" s="61" t="s">
        <v>3724</v>
      </c>
      <c r="F983" s="72">
        <v>43776</v>
      </c>
      <c r="G983" s="16" t="s">
        <v>3714</v>
      </c>
      <c r="H983" s="14" t="s">
        <v>1013</v>
      </c>
      <c r="I983" s="14" t="s">
        <v>1194</v>
      </c>
      <c r="J983" s="14" t="s">
        <v>1138</v>
      </c>
      <c r="K983" s="17" t="s">
        <v>3715</v>
      </c>
      <c r="L983" s="17" t="s">
        <v>3716</v>
      </c>
      <c r="M983" s="17" t="s">
        <v>3717</v>
      </c>
      <c r="N983" s="105" t="s">
        <v>1002</v>
      </c>
    </row>
    <row r="984" spans="1:15" ht="26.4">
      <c r="A984" s="113">
        <v>971</v>
      </c>
      <c r="B984" s="15">
        <v>43763</v>
      </c>
      <c r="C984" s="14" t="s">
        <v>4</v>
      </c>
      <c r="D984" s="62" t="s">
        <v>23</v>
      </c>
      <c r="E984" s="353" t="s">
        <v>3725</v>
      </c>
      <c r="F984" s="72">
        <v>43777</v>
      </c>
      <c r="G984" s="16" t="s">
        <v>3726</v>
      </c>
      <c r="H984" s="14" t="s">
        <v>1013</v>
      </c>
      <c r="I984" s="14" t="s">
        <v>170</v>
      </c>
      <c r="J984" s="14" t="s">
        <v>121</v>
      </c>
      <c r="K984" s="17" t="s">
        <v>3727</v>
      </c>
      <c r="L984" s="17" t="s">
        <v>3690</v>
      </c>
      <c r="M984" s="17" t="s">
        <v>3728</v>
      </c>
      <c r="N984" s="105" t="s">
        <v>23</v>
      </c>
    </row>
    <row r="985" spans="1:15" ht="52.8">
      <c r="A985" s="113">
        <v>972</v>
      </c>
      <c r="B985" s="15">
        <v>43763</v>
      </c>
      <c r="C985" s="14" t="s">
        <v>4</v>
      </c>
      <c r="D985" s="62" t="s">
        <v>1002</v>
      </c>
      <c r="E985" s="353" t="s">
        <v>487</v>
      </c>
      <c r="F985" s="72">
        <v>43777</v>
      </c>
      <c r="G985" s="16" t="s">
        <v>3729</v>
      </c>
      <c r="H985" s="14" t="s">
        <v>1013</v>
      </c>
      <c r="I985" s="14" t="s">
        <v>1871</v>
      </c>
      <c r="J985" s="14" t="s">
        <v>3730</v>
      </c>
      <c r="K985" s="17" t="s">
        <v>3731</v>
      </c>
      <c r="L985" s="17" t="s">
        <v>935</v>
      </c>
      <c r="M985" s="17" t="s">
        <v>3732</v>
      </c>
      <c r="N985" s="105" t="s">
        <v>1002</v>
      </c>
    </row>
    <row r="986" spans="1:15" ht="39.6">
      <c r="A986" s="113">
        <v>973</v>
      </c>
      <c r="B986" s="15">
        <v>43763</v>
      </c>
      <c r="C986" s="14" t="s">
        <v>4</v>
      </c>
      <c r="D986" s="62" t="s">
        <v>1002</v>
      </c>
      <c r="E986" s="85" t="s">
        <v>3733</v>
      </c>
      <c r="F986" s="72">
        <v>43777</v>
      </c>
      <c r="G986" s="16" t="s">
        <v>3705</v>
      </c>
      <c r="H986" s="14" t="s">
        <v>1013</v>
      </c>
      <c r="I986" s="14" t="s">
        <v>121</v>
      </c>
      <c r="J986" s="14" t="s">
        <v>121</v>
      </c>
      <c r="K986" s="17" t="s">
        <v>3734</v>
      </c>
      <c r="L986" s="17" t="s">
        <v>3700</v>
      </c>
      <c r="M986" s="17" t="s">
        <v>3735</v>
      </c>
      <c r="N986" s="85" t="s">
        <v>1002</v>
      </c>
    </row>
    <row r="987" spans="1:15" ht="39.6">
      <c r="A987" s="113">
        <v>974</v>
      </c>
      <c r="B987" s="15">
        <v>43766</v>
      </c>
      <c r="C987" s="14" t="s">
        <v>9</v>
      </c>
      <c r="D987" s="62" t="s">
        <v>15</v>
      </c>
      <c r="E987" s="85" t="s">
        <v>3736</v>
      </c>
      <c r="F987" s="72">
        <v>43781</v>
      </c>
      <c r="G987" s="16" t="s">
        <v>3737</v>
      </c>
      <c r="H987" s="14" t="s">
        <v>1013</v>
      </c>
      <c r="I987" s="14" t="s">
        <v>3738</v>
      </c>
      <c r="J987" s="14" t="s">
        <v>865</v>
      </c>
      <c r="K987" s="17" t="s">
        <v>3739</v>
      </c>
      <c r="L987" s="17" t="s">
        <v>3740</v>
      </c>
      <c r="M987" s="17" t="s">
        <v>3741</v>
      </c>
      <c r="N987" s="105" t="s">
        <v>15</v>
      </c>
    </row>
    <row r="988" spans="1:15" ht="26.4">
      <c r="A988" s="113">
        <v>975</v>
      </c>
      <c r="B988" s="15">
        <v>43767</v>
      </c>
      <c r="C988" s="14" t="s">
        <v>9</v>
      </c>
      <c r="D988" s="62" t="s">
        <v>1003</v>
      </c>
      <c r="E988" s="85" t="s">
        <v>3742</v>
      </c>
      <c r="F988" s="72">
        <v>43781</v>
      </c>
      <c r="G988" s="16" t="s">
        <v>3743</v>
      </c>
      <c r="H988" s="14" t="s">
        <v>1013</v>
      </c>
      <c r="I988" s="14" t="s">
        <v>3744</v>
      </c>
      <c r="J988" s="14" t="s">
        <v>1073</v>
      </c>
      <c r="K988" s="17" t="s">
        <v>3745</v>
      </c>
      <c r="L988" s="17" t="s">
        <v>946</v>
      </c>
      <c r="M988" s="17" t="s">
        <v>3746</v>
      </c>
      <c r="N988" s="54" t="s">
        <v>1003</v>
      </c>
    </row>
    <row r="989" spans="1:15" ht="39.6">
      <c r="A989" s="113">
        <v>976</v>
      </c>
      <c r="B989" s="15">
        <v>43766</v>
      </c>
      <c r="C989" s="14" t="s">
        <v>9</v>
      </c>
      <c r="D989" s="62" t="s">
        <v>1002</v>
      </c>
      <c r="E989" s="85" t="s">
        <v>930</v>
      </c>
      <c r="F989" s="72">
        <v>43780</v>
      </c>
      <c r="G989" s="16" t="s">
        <v>931</v>
      </c>
      <c r="H989" s="14" t="s">
        <v>829</v>
      </c>
      <c r="I989" s="14" t="s">
        <v>932</v>
      </c>
      <c r="J989" s="14" t="s">
        <v>933</v>
      </c>
      <c r="K989" s="17" t="s">
        <v>934</v>
      </c>
      <c r="L989" s="17" t="s">
        <v>935</v>
      </c>
      <c r="M989" s="17" t="s">
        <v>3747</v>
      </c>
      <c r="N989" s="85" t="s">
        <v>1002</v>
      </c>
    </row>
    <row r="990" spans="1:15" ht="26.4" hidden="1">
      <c r="A990" s="113">
        <v>977</v>
      </c>
      <c r="B990" s="15">
        <v>43766</v>
      </c>
      <c r="C990" s="14" t="s">
        <v>9</v>
      </c>
      <c r="D990" s="62" t="s">
        <v>23</v>
      </c>
      <c r="E990" s="85" t="s">
        <v>137</v>
      </c>
      <c r="F990" s="72">
        <v>43780</v>
      </c>
      <c r="G990" s="16" t="s">
        <v>3748</v>
      </c>
      <c r="H990" s="14" t="s">
        <v>1007</v>
      </c>
      <c r="I990" s="14" t="s">
        <v>3749</v>
      </c>
      <c r="J990" s="14" t="s">
        <v>865</v>
      </c>
      <c r="K990" s="17"/>
      <c r="L990" s="17" t="s">
        <v>3750</v>
      </c>
      <c r="M990" s="17" t="s">
        <v>3751</v>
      </c>
      <c r="N990" s="85" t="s">
        <v>23</v>
      </c>
    </row>
    <row r="991" spans="1:15" ht="39.6">
      <c r="A991" s="113">
        <v>978</v>
      </c>
      <c r="B991" s="15">
        <v>43768</v>
      </c>
      <c r="C991" s="14" t="s">
        <v>9</v>
      </c>
      <c r="D991" s="62" t="s">
        <v>3608</v>
      </c>
      <c r="E991" s="85" t="s">
        <v>936</v>
      </c>
      <c r="F991" s="72">
        <v>43782</v>
      </c>
      <c r="G991" s="16" t="s">
        <v>937</v>
      </c>
      <c r="H991" s="14" t="s">
        <v>829</v>
      </c>
      <c r="I991" s="14" t="s">
        <v>938</v>
      </c>
      <c r="J991" s="14" t="s">
        <v>939</v>
      </c>
      <c r="K991" s="17" t="s">
        <v>940</v>
      </c>
      <c r="L991" s="17" t="s">
        <v>941</v>
      </c>
      <c r="M991" s="17" t="s">
        <v>3752</v>
      </c>
      <c r="N991" s="105" t="s">
        <v>3608</v>
      </c>
    </row>
    <row r="992" spans="1:15" ht="26.4">
      <c r="A992" s="113">
        <v>979</v>
      </c>
      <c r="B992" s="15">
        <v>43768</v>
      </c>
      <c r="C992" s="14" t="s">
        <v>9</v>
      </c>
      <c r="D992" s="62" t="s">
        <v>1002</v>
      </c>
      <c r="E992" s="85" t="s">
        <v>359</v>
      </c>
      <c r="F992" s="72">
        <v>43782</v>
      </c>
      <c r="G992" s="16" t="s">
        <v>3753</v>
      </c>
      <c r="H992" s="14" t="s">
        <v>1013</v>
      </c>
      <c r="I992" s="14" t="s">
        <v>299</v>
      </c>
      <c r="J992" s="14" t="s">
        <v>865</v>
      </c>
      <c r="K992" s="17" t="s">
        <v>3754</v>
      </c>
      <c r="L992" s="17" t="s">
        <v>956</v>
      </c>
      <c r="M992" s="17" t="s">
        <v>3755</v>
      </c>
      <c r="N992" s="105" t="s">
        <v>1002</v>
      </c>
    </row>
    <row r="993" spans="1:14" ht="26.4">
      <c r="A993" s="113">
        <v>980</v>
      </c>
      <c r="B993" s="15">
        <v>43769</v>
      </c>
      <c r="C993" s="14" t="s">
        <v>9</v>
      </c>
      <c r="D993" s="62" t="s">
        <v>1003</v>
      </c>
      <c r="E993" s="85" t="s">
        <v>942</v>
      </c>
      <c r="F993" s="72">
        <v>43783</v>
      </c>
      <c r="G993" s="17" t="s">
        <v>943</v>
      </c>
      <c r="H993" s="14" t="s">
        <v>829</v>
      </c>
      <c r="I993" s="14" t="s">
        <v>944</v>
      </c>
      <c r="J993" s="14" t="s">
        <v>841</v>
      </c>
      <c r="K993" s="17" t="s">
        <v>945</v>
      </c>
      <c r="L993" s="17" t="s">
        <v>946</v>
      </c>
      <c r="M993" s="17" t="s">
        <v>3756</v>
      </c>
      <c r="N993" s="105" t="s">
        <v>1003</v>
      </c>
    </row>
    <row r="994" spans="1:14" ht="26.4">
      <c r="A994" s="113">
        <v>981</v>
      </c>
      <c r="B994" s="15">
        <v>43769</v>
      </c>
      <c r="C994" s="14" t="s">
        <v>9</v>
      </c>
      <c r="D994" s="62" t="s">
        <v>1002</v>
      </c>
      <c r="E994" s="85" t="s">
        <v>2631</v>
      </c>
      <c r="F994" s="72">
        <v>43783</v>
      </c>
      <c r="G994" s="16" t="s">
        <v>3757</v>
      </c>
      <c r="H994" s="14" t="s">
        <v>1013</v>
      </c>
      <c r="I994" s="14" t="s">
        <v>121</v>
      </c>
      <c r="J994" s="14" t="s">
        <v>121</v>
      </c>
      <c r="K994" s="17" t="s">
        <v>3758</v>
      </c>
      <c r="L994" s="17" t="s">
        <v>3759</v>
      </c>
      <c r="M994" s="17" t="s">
        <v>3760</v>
      </c>
      <c r="N994" s="105" t="s">
        <v>1002</v>
      </c>
    </row>
    <row r="995" spans="1:14" ht="26.4">
      <c r="A995" s="113">
        <v>982</v>
      </c>
      <c r="B995" s="15">
        <v>43770</v>
      </c>
      <c r="C995" s="14" t="s">
        <v>9</v>
      </c>
      <c r="D995" s="62" t="s">
        <v>1002</v>
      </c>
      <c r="E995" s="85" t="s">
        <v>947</v>
      </c>
      <c r="F995" s="72">
        <v>43784</v>
      </c>
      <c r="G995" s="16" t="s">
        <v>948</v>
      </c>
      <c r="H995" s="14" t="s">
        <v>829</v>
      </c>
      <c r="I995" s="14" t="s">
        <v>949</v>
      </c>
      <c r="J995" s="14" t="s">
        <v>831</v>
      </c>
      <c r="K995" s="17" t="s">
        <v>950</v>
      </c>
      <c r="L995" s="17" t="s">
        <v>951</v>
      </c>
      <c r="M995" s="17" t="s">
        <v>3761</v>
      </c>
      <c r="N995" s="105" t="s">
        <v>1002</v>
      </c>
    </row>
    <row r="996" spans="1:14" ht="26.4">
      <c r="A996" s="113">
        <v>983</v>
      </c>
      <c r="B996" s="15">
        <v>43770</v>
      </c>
      <c r="C996" s="14" t="s">
        <v>9</v>
      </c>
      <c r="D996" s="62" t="s">
        <v>10</v>
      </c>
      <c r="E996" s="85" t="s">
        <v>952</v>
      </c>
      <c r="F996" s="72">
        <v>43784</v>
      </c>
      <c r="G996" s="16" t="s">
        <v>953</v>
      </c>
      <c r="H996" s="14" t="s">
        <v>829</v>
      </c>
      <c r="I996" s="14" t="s">
        <v>954</v>
      </c>
      <c r="J996" s="14" t="s">
        <v>831</v>
      </c>
      <c r="K996" s="17" t="s">
        <v>955</v>
      </c>
      <c r="L996" s="17" t="s">
        <v>956</v>
      </c>
      <c r="M996" s="17" t="s">
        <v>3762</v>
      </c>
      <c r="N996" s="105" t="s">
        <v>10</v>
      </c>
    </row>
    <row r="997" spans="1:14" ht="52.8" hidden="1">
      <c r="A997" s="113">
        <v>984</v>
      </c>
      <c r="B997" s="15">
        <v>43770</v>
      </c>
      <c r="C997" s="14" t="s">
        <v>9</v>
      </c>
      <c r="D997" s="62" t="s">
        <v>15</v>
      </c>
      <c r="E997" s="85" t="s">
        <v>382</v>
      </c>
      <c r="F997" s="72">
        <v>43784</v>
      </c>
      <c r="G997" s="16" t="s">
        <v>2846</v>
      </c>
      <c r="H997" s="14" t="s">
        <v>1007</v>
      </c>
      <c r="I997" s="14" t="s">
        <v>1046</v>
      </c>
      <c r="J997" s="14" t="s">
        <v>933</v>
      </c>
      <c r="K997" s="17" t="s">
        <v>3763</v>
      </c>
      <c r="L997" s="17" t="s">
        <v>951</v>
      </c>
      <c r="M997" s="17" t="s">
        <v>3764</v>
      </c>
      <c r="N997" s="105" t="s">
        <v>15</v>
      </c>
    </row>
    <row r="998" spans="1:14" ht="39.6" hidden="1">
      <c r="A998" s="113">
        <v>985</v>
      </c>
      <c r="B998" s="15">
        <v>43773</v>
      </c>
      <c r="C998" s="14" t="s">
        <v>9</v>
      </c>
      <c r="D998" s="62" t="s">
        <v>1003</v>
      </c>
      <c r="E998" s="85" t="s">
        <v>2559</v>
      </c>
      <c r="F998" s="72">
        <v>43787</v>
      </c>
      <c r="G998" s="16" t="s">
        <v>3491</v>
      </c>
      <c r="H998" s="14" t="s">
        <v>1007</v>
      </c>
      <c r="I998" s="14" t="s">
        <v>119</v>
      </c>
      <c r="J998" s="14" t="s">
        <v>865</v>
      </c>
      <c r="K998" s="17"/>
      <c r="L998" s="17" t="s">
        <v>3722</v>
      </c>
      <c r="M998" s="17" t="s">
        <v>3765</v>
      </c>
      <c r="N998" s="105" t="s">
        <v>1003</v>
      </c>
    </row>
    <row r="999" spans="1:14" ht="26.4" hidden="1">
      <c r="A999" s="113">
        <v>986</v>
      </c>
      <c r="B999" s="15">
        <v>43770</v>
      </c>
      <c r="C999" s="14" t="s">
        <v>9</v>
      </c>
      <c r="D999" s="62" t="s">
        <v>3608</v>
      </c>
      <c r="E999" s="85" t="s">
        <v>1494</v>
      </c>
      <c r="F999" s="72">
        <v>43784</v>
      </c>
      <c r="G999" s="16" t="s">
        <v>3766</v>
      </c>
      <c r="H999" s="14" t="s">
        <v>1007</v>
      </c>
      <c r="I999" s="14" t="s">
        <v>1496</v>
      </c>
      <c r="J999" s="14" t="s">
        <v>1073</v>
      </c>
      <c r="K999" s="17"/>
      <c r="L999" s="17" t="s">
        <v>3722</v>
      </c>
      <c r="M999" s="17" t="s">
        <v>3767</v>
      </c>
      <c r="N999" s="105" t="s">
        <v>3608</v>
      </c>
    </row>
    <row r="1000" spans="1:14" ht="39.6">
      <c r="A1000" s="113">
        <v>987</v>
      </c>
      <c r="B1000" s="15">
        <v>43774</v>
      </c>
      <c r="C1000" s="14" t="s">
        <v>4</v>
      </c>
      <c r="D1000" s="62" t="s">
        <v>10</v>
      </c>
      <c r="E1000" s="85" t="s">
        <v>317</v>
      </c>
      <c r="F1000" s="72">
        <v>43788</v>
      </c>
      <c r="G1000" s="16" t="s">
        <v>3768</v>
      </c>
      <c r="H1000" s="14" t="s">
        <v>1013</v>
      </c>
      <c r="I1000" s="14" t="s">
        <v>691</v>
      </c>
      <c r="J1000" s="14" t="s">
        <v>865</v>
      </c>
      <c r="K1000" s="17" t="s">
        <v>3769</v>
      </c>
      <c r="L1000" s="17" t="s">
        <v>956</v>
      </c>
      <c r="M1000" s="17" t="s">
        <v>3770</v>
      </c>
      <c r="N1000" s="54" t="s">
        <v>10</v>
      </c>
    </row>
    <row r="1001" spans="1:14" ht="26.4" hidden="1">
      <c r="A1001" s="113">
        <v>988</v>
      </c>
      <c r="B1001" s="15">
        <v>43767</v>
      </c>
      <c r="C1001" s="14" t="s">
        <v>9</v>
      </c>
      <c r="D1001" s="62" t="s">
        <v>3608</v>
      </c>
      <c r="E1001" s="354" t="s">
        <v>3771</v>
      </c>
      <c r="F1001" s="72">
        <v>43781</v>
      </c>
      <c r="G1001" s="17" t="s">
        <v>3772</v>
      </c>
      <c r="H1001" s="14" t="s">
        <v>1011</v>
      </c>
      <c r="I1001" s="14" t="s">
        <v>944</v>
      </c>
      <c r="J1001" s="14" t="s">
        <v>474</v>
      </c>
      <c r="K1001" s="17" t="s">
        <v>3773</v>
      </c>
      <c r="L1001" s="17" t="s">
        <v>956</v>
      </c>
      <c r="M1001" s="17" t="s">
        <v>3774</v>
      </c>
      <c r="N1001" s="105" t="s">
        <v>3608</v>
      </c>
    </row>
    <row r="1002" spans="1:14" ht="26.4" hidden="1">
      <c r="A1002" s="113">
        <v>989</v>
      </c>
      <c r="B1002" s="15">
        <v>43776</v>
      </c>
      <c r="C1002" s="14" t="s">
        <v>9</v>
      </c>
      <c r="D1002" s="62" t="s">
        <v>15</v>
      </c>
      <c r="E1002" s="85" t="s">
        <v>3651</v>
      </c>
      <c r="F1002" s="72">
        <v>43790</v>
      </c>
      <c r="G1002" s="16" t="s">
        <v>3652</v>
      </c>
      <c r="H1002" s="14" t="s">
        <v>1011</v>
      </c>
      <c r="I1002" s="14" t="s">
        <v>125</v>
      </c>
      <c r="J1002" s="14" t="s">
        <v>121</v>
      </c>
      <c r="K1002" s="17" t="s">
        <v>1469</v>
      </c>
      <c r="L1002" s="17" t="s">
        <v>956</v>
      </c>
      <c r="M1002" s="17" t="s">
        <v>3775</v>
      </c>
      <c r="N1002" s="105" t="s">
        <v>15</v>
      </c>
    </row>
    <row r="1003" spans="1:14" ht="26.4" hidden="1">
      <c r="A1003" s="113">
        <v>990</v>
      </c>
      <c r="B1003" s="15">
        <v>43776</v>
      </c>
      <c r="C1003" s="14" t="s">
        <v>9</v>
      </c>
      <c r="D1003" s="62" t="s">
        <v>3608</v>
      </c>
      <c r="E1003" s="85" t="s">
        <v>1616</v>
      </c>
      <c r="F1003" s="72">
        <v>43790</v>
      </c>
      <c r="G1003" s="16" t="s">
        <v>957</v>
      </c>
      <c r="H1003" s="14" t="s">
        <v>1001</v>
      </c>
      <c r="I1003" s="14" t="s">
        <v>902</v>
      </c>
      <c r="J1003" s="14" t="s">
        <v>903</v>
      </c>
      <c r="K1003" s="17" t="s">
        <v>3776</v>
      </c>
      <c r="L1003" s="17" t="s">
        <v>959</v>
      </c>
      <c r="M1003" s="17" t="s">
        <v>3777</v>
      </c>
      <c r="N1003" s="105" t="s">
        <v>3608</v>
      </c>
    </row>
    <row r="1004" spans="1:14" ht="26.4">
      <c r="A1004" s="113">
        <v>991</v>
      </c>
      <c r="B1004" s="15">
        <v>43776</v>
      </c>
      <c r="C1004" s="14" t="s">
        <v>9</v>
      </c>
      <c r="D1004" s="62" t="s">
        <v>1002</v>
      </c>
      <c r="E1004" s="85" t="s">
        <v>3778</v>
      </c>
      <c r="F1004" s="72">
        <v>43790</v>
      </c>
      <c r="G1004" s="16" t="s">
        <v>3779</v>
      </c>
      <c r="H1004" s="14" t="s">
        <v>1012</v>
      </c>
      <c r="I1004" s="14" t="s">
        <v>3780</v>
      </c>
      <c r="J1004" s="14" t="s">
        <v>2350</v>
      </c>
      <c r="K1004" s="17" t="s">
        <v>3781</v>
      </c>
      <c r="L1004" s="17" t="s">
        <v>3782</v>
      </c>
      <c r="M1004" s="17" t="s">
        <v>3783</v>
      </c>
      <c r="N1004" s="105" t="s">
        <v>1002</v>
      </c>
    </row>
    <row r="1005" spans="1:14" ht="39.6">
      <c r="A1005" s="113">
        <v>992</v>
      </c>
      <c r="B1005" s="15">
        <v>43776</v>
      </c>
      <c r="C1005" s="14" t="s">
        <v>9</v>
      </c>
      <c r="D1005" s="62" t="s">
        <v>1003</v>
      </c>
      <c r="E1005" s="85" t="s">
        <v>751</v>
      </c>
      <c r="F1005" s="72">
        <v>43790</v>
      </c>
      <c r="G1005" s="16" t="s">
        <v>3618</v>
      </c>
      <c r="H1005" s="14" t="s">
        <v>1013</v>
      </c>
      <c r="I1005" s="14" t="s">
        <v>2082</v>
      </c>
      <c r="J1005" s="14" t="s">
        <v>865</v>
      </c>
      <c r="K1005" s="17" t="s">
        <v>3784</v>
      </c>
      <c r="L1005" s="17" t="s">
        <v>3785</v>
      </c>
      <c r="M1005" s="17" t="s">
        <v>3786</v>
      </c>
      <c r="N1005" s="105" t="s">
        <v>1003</v>
      </c>
    </row>
    <row r="1006" spans="1:14" ht="39.6">
      <c r="A1006" s="113">
        <v>993</v>
      </c>
      <c r="B1006" s="15">
        <v>43777</v>
      </c>
      <c r="C1006" s="14" t="s">
        <v>9</v>
      </c>
      <c r="D1006" s="62" t="s">
        <v>10</v>
      </c>
      <c r="E1006" s="354" t="s">
        <v>3182</v>
      </c>
      <c r="F1006" s="72">
        <v>43791</v>
      </c>
      <c r="G1006" s="16" t="s">
        <v>3787</v>
      </c>
      <c r="H1006" s="14" t="s">
        <v>1013</v>
      </c>
      <c r="I1006" s="14" t="s">
        <v>121</v>
      </c>
      <c r="J1006" s="14" t="s">
        <v>121</v>
      </c>
      <c r="K1006" s="17" t="s">
        <v>3788</v>
      </c>
      <c r="L1006" s="17" t="s">
        <v>3789</v>
      </c>
      <c r="M1006" s="17" t="s">
        <v>3790</v>
      </c>
      <c r="N1006" s="105" t="s">
        <v>10</v>
      </c>
    </row>
    <row r="1007" spans="1:14" ht="26.4">
      <c r="A1007" s="113">
        <v>994</v>
      </c>
      <c r="B1007" s="15">
        <v>43777</v>
      </c>
      <c r="C1007" s="14" t="s">
        <v>9</v>
      </c>
      <c r="D1007" s="62" t="s">
        <v>15</v>
      </c>
      <c r="E1007" s="85" t="s">
        <v>348</v>
      </c>
      <c r="F1007" s="72">
        <v>43791</v>
      </c>
      <c r="G1007" s="16" t="s">
        <v>3791</v>
      </c>
      <c r="H1007" s="14" t="s">
        <v>1013</v>
      </c>
      <c r="I1007" s="14" t="s">
        <v>125</v>
      </c>
      <c r="J1007" s="14" t="s">
        <v>121</v>
      </c>
      <c r="K1007" s="17" t="s">
        <v>3792</v>
      </c>
      <c r="L1007" s="17" t="s">
        <v>966</v>
      </c>
      <c r="M1007" s="17" t="s">
        <v>3793</v>
      </c>
      <c r="N1007" s="105" t="s">
        <v>15</v>
      </c>
    </row>
    <row r="1008" spans="1:14" ht="52.8">
      <c r="A1008" s="113">
        <v>995</v>
      </c>
      <c r="B1008" s="15">
        <v>43777</v>
      </c>
      <c r="C1008" s="14" t="s">
        <v>9</v>
      </c>
      <c r="D1008" s="62" t="s">
        <v>1003</v>
      </c>
      <c r="E1008" s="85" t="s">
        <v>3794</v>
      </c>
      <c r="F1008" s="72">
        <v>43791</v>
      </c>
      <c r="G1008" s="16" t="s">
        <v>3795</v>
      </c>
      <c r="H1008" s="14" t="s">
        <v>1013</v>
      </c>
      <c r="I1008" s="14" t="s">
        <v>2012</v>
      </c>
      <c r="J1008" s="14" t="s">
        <v>865</v>
      </c>
      <c r="K1008" s="17"/>
      <c r="L1008" s="17" t="s">
        <v>3785</v>
      </c>
      <c r="M1008" s="17" t="s">
        <v>3796</v>
      </c>
      <c r="N1008" s="105" t="s">
        <v>1003</v>
      </c>
    </row>
    <row r="1009" spans="1:14" ht="52.8" hidden="1">
      <c r="A1009" s="113">
        <v>996</v>
      </c>
      <c r="B1009" s="15">
        <v>43776</v>
      </c>
      <c r="C1009" s="14" t="s">
        <v>9</v>
      </c>
      <c r="D1009" s="62" t="s">
        <v>3608</v>
      </c>
      <c r="E1009" s="85" t="s">
        <v>1616</v>
      </c>
      <c r="F1009" s="72">
        <v>43790</v>
      </c>
      <c r="G1009" s="16" t="s">
        <v>960</v>
      </c>
      <c r="H1009" s="14" t="s">
        <v>1001</v>
      </c>
      <c r="I1009" s="14" t="s">
        <v>902</v>
      </c>
      <c r="J1009" s="14" t="s">
        <v>903</v>
      </c>
      <c r="K1009" s="17" t="s">
        <v>3776</v>
      </c>
      <c r="L1009" s="17" t="s">
        <v>959</v>
      </c>
      <c r="M1009" s="17" t="s">
        <v>3777</v>
      </c>
      <c r="N1009" s="105" t="s">
        <v>3608</v>
      </c>
    </row>
    <row r="1010" spans="1:14" ht="26.4">
      <c r="A1010" s="113">
        <v>997</v>
      </c>
      <c r="B1010" s="15">
        <v>43776</v>
      </c>
      <c r="C1010" s="14" t="s">
        <v>9</v>
      </c>
      <c r="D1010" s="62" t="s">
        <v>3608</v>
      </c>
      <c r="E1010" s="85" t="s">
        <v>772</v>
      </c>
      <c r="F1010" s="72">
        <v>43790</v>
      </c>
      <c r="G1010" s="16" t="s">
        <v>957</v>
      </c>
      <c r="H1010" s="14" t="s">
        <v>829</v>
      </c>
      <c r="I1010" s="14" t="s">
        <v>902</v>
      </c>
      <c r="J1010" s="14" t="s">
        <v>903</v>
      </c>
      <c r="K1010" s="17" t="s">
        <v>958</v>
      </c>
      <c r="L1010" s="17" t="s">
        <v>959</v>
      </c>
      <c r="M1010" s="17" t="s">
        <v>3777</v>
      </c>
      <c r="N1010" s="105" t="s">
        <v>3608</v>
      </c>
    </row>
    <row r="1011" spans="1:14" ht="52.8">
      <c r="A1011" s="113">
        <v>998</v>
      </c>
      <c r="B1011" s="15">
        <v>43776</v>
      </c>
      <c r="C1011" s="14" t="s">
        <v>9</v>
      </c>
      <c r="D1011" s="62" t="s">
        <v>3608</v>
      </c>
      <c r="E1011" s="85" t="s">
        <v>772</v>
      </c>
      <c r="F1011" s="72">
        <v>43790</v>
      </c>
      <c r="G1011" s="16" t="s">
        <v>960</v>
      </c>
      <c r="H1011" s="14" t="s">
        <v>829</v>
      </c>
      <c r="I1011" s="14" t="s">
        <v>902</v>
      </c>
      <c r="J1011" s="14" t="s">
        <v>903</v>
      </c>
      <c r="K1011" s="17" t="s">
        <v>958</v>
      </c>
      <c r="L1011" s="17" t="s">
        <v>959</v>
      </c>
      <c r="M1011" s="17" t="s">
        <v>3777</v>
      </c>
      <c r="N1011" s="105" t="s">
        <v>3608</v>
      </c>
    </row>
    <row r="1012" spans="1:14" ht="39.6">
      <c r="A1012" s="113">
        <v>999</v>
      </c>
      <c r="B1012" s="15">
        <v>43780</v>
      </c>
      <c r="C1012" s="14" t="s">
        <v>9</v>
      </c>
      <c r="D1012" s="62" t="s">
        <v>10</v>
      </c>
      <c r="E1012" s="354" t="s">
        <v>961</v>
      </c>
      <c r="F1012" s="72">
        <v>43794</v>
      </c>
      <c r="G1012" s="16" t="s">
        <v>962</v>
      </c>
      <c r="H1012" s="14" t="s">
        <v>829</v>
      </c>
      <c r="I1012" s="14" t="s">
        <v>963</v>
      </c>
      <c r="J1012" s="14" t="s">
        <v>964</v>
      </c>
      <c r="K1012" s="17" t="s">
        <v>965</v>
      </c>
      <c r="L1012" s="17" t="s">
        <v>966</v>
      </c>
      <c r="M1012" s="17" t="s">
        <v>3797</v>
      </c>
      <c r="N1012" s="105" t="s">
        <v>10</v>
      </c>
    </row>
    <row r="1013" spans="1:14" ht="26.4" hidden="1">
      <c r="A1013" s="113">
        <v>1000</v>
      </c>
      <c r="B1013" s="15">
        <v>43780</v>
      </c>
      <c r="C1013" s="14" t="s">
        <v>9</v>
      </c>
      <c r="D1013" s="62" t="s">
        <v>10</v>
      </c>
      <c r="E1013" s="354" t="s">
        <v>382</v>
      </c>
      <c r="F1013" s="72">
        <v>43794</v>
      </c>
      <c r="G1013" s="16" t="s">
        <v>3798</v>
      </c>
      <c r="H1013" s="14" t="s">
        <v>1011</v>
      </c>
      <c r="I1013" s="14" t="s">
        <v>488</v>
      </c>
      <c r="J1013" s="14" t="s">
        <v>927</v>
      </c>
      <c r="K1013" s="17" t="s">
        <v>3799</v>
      </c>
      <c r="L1013" s="17" t="s">
        <v>3782</v>
      </c>
      <c r="M1013" s="17" t="s">
        <v>3800</v>
      </c>
      <c r="N1013" s="105" t="s">
        <v>10</v>
      </c>
    </row>
    <row r="1014" spans="1:14" ht="39.6" hidden="1">
      <c r="A1014" s="113">
        <v>1001</v>
      </c>
      <c r="B1014" s="15">
        <v>43781</v>
      </c>
      <c r="C1014" s="14" t="s">
        <v>9</v>
      </c>
      <c r="D1014" s="62" t="s">
        <v>3608</v>
      </c>
      <c r="E1014" s="85" t="s">
        <v>2631</v>
      </c>
      <c r="F1014" s="72">
        <v>43795</v>
      </c>
      <c r="G1014" s="16" t="s">
        <v>3635</v>
      </c>
      <c r="H1014" s="14" t="s">
        <v>1011</v>
      </c>
      <c r="I1014" s="14" t="s">
        <v>1430</v>
      </c>
      <c r="J1014" s="14" t="s">
        <v>964</v>
      </c>
      <c r="K1014" s="17"/>
      <c r="L1014" s="17" t="s">
        <v>3789</v>
      </c>
      <c r="M1014" s="17" t="s">
        <v>3801</v>
      </c>
      <c r="N1014" s="105" t="s">
        <v>3608</v>
      </c>
    </row>
    <row r="1015" spans="1:14" ht="39.6">
      <c r="A1015" s="113">
        <v>1002</v>
      </c>
      <c r="B1015" s="15">
        <v>43781</v>
      </c>
      <c r="C1015" s="14" t="s">
        <v>9</v>
      </c>
      <c r="D1015" s="62" t="s">
        <v>1002</v>
      </c>
      <c r="E1015" s="85" t="s">
        <v>936</v>
      </c>
      <c r="F1015" s="72">
        <v>43795</v>
      </c>
      <c r="G1015" s="16" t="s">
        <v>3714</v>
      </c>
      <c r="H1015" s="14" t="s">
        <v>1013</v>
      </c>
      <c r="I1015" s="14" t="s">
        <v>1194</v>
      </c>
      <c r="J1015" s="14" t="s">
        <v>1138</v>
      </c>
      <c r="K1015" s="17" t="s">
        <v>3802</v>
      </c>
      <c r="L1015" s="17" t="s">
        <v>3789</v>
      </c>
      <c r="M1015" s="17" t="s">
        <v>3802</v>
      </c>
      <c r="N1015" s="105" t="s">
        <v>1002</v>
      </c>
    </row>
    <row r="1016" spans="1:14" ht="39.6">
      <c r="A1016" s="113">
        <v>1003</v>
      </c>
      <c r="B1016" s="24">
        <v>43783</v>
      </c>
      <c r="C1016" s="25" t="s">
        <v>9</v>
      </c>
      <c r="D1016" s="63" t="s">
        <v>1002</v>
      </c>
      <c r="E1016" s="101" t="s">
        <v>3362</v>
      </c>
      <c r="F1016" s="73">
        <v>43797</v>
      </c>
      <c r="G1016" s="111" t="s">
        <v>3803</v>
      </c>
      <c r="H1016" s="14" t="s">
        <v>1013</v>
      </c>
      <c r="I1016" s="25" t="s">
        <v>963</v>
      </c>
      <c r="J1016" s="25" t="s">
        <v>964</v>
      </c>
      <c r="K1016" s="27"/>
      <c r="L1016" s="27"/>
      <c r="M1016" s="27"/>
      <c r="N1016" s="63" t="s">
        <v>1002</v>
      </c>
    </row>
    <row r="1017" spans="1:14" ht="26.4">
      <c r="A1017" s="113">
        <v>1004</v>
      </c>
      <c r="B1017" s="29">
        <v>43783</v>
      </c>
      <c r="C1017" s="30" t="s">
        <v>9</v>
      </c>
      <c r="D1017" s="62" t="s">
        <v>3608</v>
      </c>
      <c r="E1017" s="90" t="s">
        <v>777</v>
      </c>
      <c r="F1017" s="74">
        <v>43797</v>
      </c>
      <c r="G1017" s="39" t="s">
        <v>3804</v>
      </c>
      <c r="H1017" s="30" t="s">
        <v>1013</v>
      </c>
      <c r="I1017" s="30" t="s">
        <v>3805</v>
      </c>
      <c r="J1017" s="30" t="s">
        <v>964</v>
      </c>
      <c r="K1017" s="32" t="s">
        <v>3806</v>
      </c>
      <c r="L1017" s="32" t="s">
        <v>959</v>
      </c>
      <c r="M1017" s="32" t="s">
        <v>3807</v>
      </c>
      <c r="N1017" s="62" t="s">
        <v>3608</v>
      </c>
    </row>
    <row r="1018" spans="1:14" ht="26.4">
      <c r="A1018" s="113">
        <v>1005</v>
      </c>
      <c r="B1018" s="29">
        <v>43784</v>
      </c>
      <c r="C1018" s="30" t="s">
        <v>9</v>
      </c>
      <c r="D1018" s="62" t="s">
        <v>1003</v>
      </c>
      <c r="E1018" s="90" t="s">
        <v>141</v>
      </c>
      <c r="F1018" s="74">
        <v>43798</v>
      </c>
      <c r="G1018" s="32" t="s">
        <v>3808</v>
      </c>
      <c r="H1018" s="30" t="s">
        <v>1013</v>
      </c>
      <c r="I1018" s="30" t="s">
        <v>840</v>
      </c>
      <c r="J1018" s="30" t="s">
        <v>841</v>
      </c>
      <c r="K1018" s="32" t="s">
        <v>3809</v>
      </c>
      <c r="L1018" s="32" t="s">
        <v>3810</v>
      </c>
      <c r="M1018" s="32" t="s">
        <v>3811</v>
      </c>
      <c r="N1018" s="62" t="s">
        <v>1003</v>
      </c>
    </row>
    <row r="1019" spans="1:14" ht="66">
      <c r="A1019" s="113">
        <v>1006</v>
      </c>
      <c r="B1019" s="29">
        <v>43784</v>
      </c>
      <c r="C1019" s="30" t="s">
        <v>9</v>
      </c>
      <c r="D1019" s="63" t="s">
        <v>1002</v>
      </c>
      <c r="E1019" s="90" t="s">
        <v>3812</v>
      </c>
      <c r="F1019" s="74">
        <v>43798</v>
      </c>
      <c r="G1019" s="39" t="s">
        <v>3813</v>
      </c>
      <c r="H1019" s="14" t="s">
        <v>1013</v>
      </c>
      <c r="I1019" s="30" t="s">
        <v>502</v>
      </c>
      <c r="J1019" s="30" t="s">
        <v>1097</v>
      </c>
      <c r="K1019" s="32"/>
      <c r="L1019" s="32"/>
      <c r="M1019" s="32"/>
      <c r="N1019" s="63" t="s">
        <v>1002</v>
      </c>
    </row>
    <row r="1020" spans="1:14" ht="26.4" hidden="1">
      <c r="A1020" s="113">
        <v>1007</v>
      </c>
      <c r="B1020" s="29">
        <v>43785</v>
      </c>
      <c r="C1020" s="30" t="s">
        <v>9</v>
      </c>
      <c r="D1020" s="62" t="s">
        <v>10</v>
      </c>
      <c r="E1020" s="354" t="s">
        <v>961</v>
      </c>
      <c r="F1020" s="74">
        <v>43799</v>
      </c>
      <c r="G1020" s="39" t="s">
        <v>3814</v>
      </c>
      <c r="H1020" s="30" t="s">
        <v>1007</v>
      </c>
      <c r="I1020" s="30" t="s">
        <v>125</v>
      </c>
      <c r="J1020" s="30" t="s">
        <v>121</v>
      </c>
      <c r="K1020" s="32"/>
      <c r="L1020" s="32" t="s">
        <v>3789</v>
      </c>
      <c r="M1020" s="32" t="s">
        <v>3815</v>
      </c>
      <c r="N1020" s="62" t="s">
        <v>10</v>
      </c>
    </row>
    <row r="1021" spans="1:14" ht="26.4" hidden="1">
      <c r="A1021" s="113">
        <v>1008</v>
      </c>
      <c r="B1021" s="29">
        <v>43789</v>
      </c>
      <c r="C1021" s="30" t="s">
        <v>9</v>
      </c>
      <c r="D1021" s="106" t="s">
        <v>1003</v>
      </c>
      <c r="E1021" s="90" t="s">
        <v>2547</v>
      </c>
      <c r="F1021" s="74">
        <v>43803</v>
      </c>
      <c r="G1021" s="98" t="s">
        <v>3718</v>
      </c>
      <c r="H1021" s="30" t="s">
        <v>1007</v>
      </c>
      <c r="I1021" s="113" t="s">
        <v>840</v>
      </c>
      <c r="J1021" s="113" t="s">
        <v>841</v>
      </c>
      <c r="K1021" s="32"/>
      <c r="L1021" s="32" t="s">
        <v>3782</v>
      </c>
      <c r="M1021" s="32" t="s">
        <v>3816</v>
      </c>
      <c r="N1021" s="106" t="s">
        <v>1003</v>
      </c>
    </row>
    <row r="1022" spans="1:14" ht="39.6">
      <c r="A1022" s="113">
        <v>1009</v>
      </c>
      <c r="B1022" s="29">
        <v>43789</v>
      </c>
      <c r="C1022" s="30" t="s">
        <v>9</v>
      </c>
      <c r="D1022" s="106" t="s">
        <v>10</v>
      </c>
      <c r="E1022" s="90" t="s">
        <v>343</v>
      </c>
      <c r="F1022" s="74">
        <v>43803</v>
      </c>
      <c r="G1022" s="39" t="s">
        <v>3817</v>
      </c>
      <c r="H1022" s="30" t="s">
        <v>1013</v>
      </c>
      <c r="I1022" s="30" t="s">
        <v>2330</v>
      </c>
      <c r="J1022" s="30" t="s">
        <v>2122</v>
      </c>
      <c r="K1022" s="32" t="s">
        <v>3818</v>
      </c>
      <c r="L1022" s="32" t="s">
        <v>3819</v>
      </c>
      <c r="M1022" s="32" t="s">
        <v>3820</v>
      </c>
      <c r="N1022" s="106" t="s">
        <v>10</v>
      </c>
    </row>
    <row r="1023" spans="1:14" ht="26.4">
      <c r="A1023" s="113">
        <v>1010</v>
      </c>
      <c r="B1023" s="29">
        <v>43789</v>
      </c>
      <c r="C1023" s="30" t="s">
        <v>9</v>
      </c>
      <c r="D1023" s="106" t="s">
        <v>3608</v>
      </c>
      <c r="E1023" s="90" t="s">
        <v>1616</v>
      </c>
      <c r="F1023" s="74">
        <v>43803</v>
      </c>
      <c r="G1023" s="32" t="s">
        <v>3104</v>
      </c>
      <c r="H1023" s="30" t="s">
        <v>1013</v>
      </c>
      <c r="I1023" s="113" t="s">
        <v>840</v>
      </c>
      <c r="J1023" s="113" t="s">
        <v>841</v>
      </c>
      <c r="K1023" s="32" t="s">
        <v>3821</v>
      </c>
      <c r="L1023" s="32" t="s">
        <v>3822</v>
      </c>
      <c r="M1023" s="32" t="s">
        <v>3823</v>
      </c>
      <c r="N1023" s="106" t="s">
        <v>3608</v>
      </c>
    </row>
    <row r="1024" spans="1:14" ht="26.4">
      <c r="A1024" s="113">
        <v>1011</v>
      </c>
      <c r="B1024" s="29">
        <v>43789</v>
      </c>
      <c r="C1024" s="30" t="s">
        <v>9</v>
      </c>
      <c r="D1024" s="106" t="s">
        <v>3608</v>
      </c>
      <c r="E1024" s="354" t="s">
        <v>1912</v>
      </c>
      <c r="F1024" s="74">
        <v>43803</v>
      </c>
      <c r="G1024" s="39" t="s">
        <v>3824</v>
      </c>
      <c r="H1024" s="30" t="s">
        <v>1013</v>
      </c>
      <c r="I1024" s="30" t="s">
        <v>932</v>
      </c>
      <c r="J1024" s="30" t="s">
        <v>933</v>
      </c>
      <c r="K1024" s="32" t="s">
        <v>3825</v>
      </c>
      <c r="L1024" s="32" t="s">
        <v>3822</v>
      </c>
      <c r="M1024" s="32" t="s">
        <v>3826</v>
      </c>
      <c r="N1024" s="106" t="s">
        <v>3608</v>
      </c>
    </row>
    <row r="1025" spans="1:117" ht="26.4" hidden="1">
      <c r="A1025" s="113">
        <v>1012</v>
      </c>
      <c r="B1025" s="29">
        <v>43789</v>
      </c>
      <c r="C1025" s="30" t="s">
        <v>9</v>
      </c>
      <c r="D1025" s="106" t="s">
        <v>10</v>
      </c>
      <c r="E1025" s="354" t="s">
        <v>1294</v>
      </c>
      <c r="F1025" s="74">
        <v>43803</v>
      </c>
      <c r="G1025" s="39" t="s">
        <v>3827</v>
      </c>
      <c r="H1025" s="30" t="s">
        <v>1007</v>
      </c>
      <c r="I1025" s="113" t="s">
        <v>125</v>
      </c>
      <c r="J1025" s="113" t="s">
        <v>121</v>
      </c>
      <c r="K1025" s="32"/>
      <c r="L1025" s="32" t="s">
        <v>3782</v>
      </c>
      <c r="M1025" s="32" t="s">
        <v>3828</v>
      </c>
      <c r="N1025" s="106" t="s">
        <v>10</v>
      </c>
    </row>
    <row r="1026" spans="1:117" ht="39.6">
      <c r="A1026" s="113">
        <v>1013</v>
      </c>
      <c r="B1026" s="29">
        <v>43790</v>
      </c>
      <c r="C1026" s="30" t="s">
        <v>9</v>
      </c>
      <c r="D1026" s="114" t="s">
        <v>1002</v>
      </c>
      <c r="E1026" s="354" t="s">
        <v>215</v>
      </c>
      <c r="F1026" s="74">
        <v>43804</v>
      </c>
      <c r="G1026" s="39" t="s">
        <v>3829</v>
      </c>
      <c r="H1026" s="14" t="s">
        <v>1013</v>
      </c>
      <c r="I1026" s="30" t="s">
        <v>119</v>
      </c>
      <c r="J1026" s="30" t="s">
        <v>865</v>
      </c>
      <c r="K1026" s="32"/>
      <c r="L1026" s="32" t="s">
        <v>3830</v>
      </c>
      <c r="M1026" s="32" t="s">
        <v>3831</v>
      </c>
      <c r="N1026" s="114" t="s">
        <v>1002</v>
      </c>
    </row>
    <row r="1027" spans="1:117" ht="39.6">
      <c r="A1027" s="113">
        <v>1014</v>
      </c>
      <c r="B1027" s="29">
        <v>43790</v>
      </c>
      <c r="C1027" s="30" t="s">
        <v>9</v>
      </c>
      <c r="D1027" s="114" t="s">
        <v>1002</v>
      </c>
      <c r="E1027" s="354" t="s">
        <v>3832</v>
      </c>
      <c r="F1027" s="74">
        <v>43804</v>
      </c>
      <c r="G1027" s="115" t="s">
        <v>3829</v>
      </c>
      <c r="H1027" s="14" t="s">
        <v>1013</v>
      </c>
      <c r="I1027" s="30" t="s">
        <v>119</v>
      </c>
      <c r="J1027" s="30" t="s">
        <v>865</v>
      </c>
      <c r="K1027" s="117"/>
      <c r="L1027" s="32" t="s">
        <v>3830</v>
      </c>
      <c r="M1027" s="32" t="s">
        <v>3831</v>
      </c>
      <c r="N1027" s="114" t="s">
        <v>1002</v>
      </c>
    </row>
    <row r="1028" spans="1:117" ht="26.4">
      <c r="A1028" s="113">
        <v>1015</v>
      </c>
      <c r="B1028" s="29">
        <v>43791</v>
      </c>
      <c r="C1028" s="30" t="s">
        <v>9</v>
      </c>
      <c r="D1028" s="106" t="s">
        <v>10</v>
      </c>
      <c r="E1028" s="90" t="s">
        <v>3833</v>
      </c>
      <c r="F1028" s="74">
        <v>43805</v>
      </c>
      <c r="G1028" s="39" t="s">
        <v>3834</v>
      </c>
      <c r="H1028" s="30" t="s">
        <v>1013</v>
      </c>
      <c r="I1028" s="30" t="s">
        <v>125</v>
      </c>
      <c r="J1028" s="30" t="s">
        <v>121</v>
      </c>
      <c r="K1028" s="32" t="s">
        <v>3835</v>
      </c>
      <c r="L1028" s="32" t="s">
        <v>3830</v>
      </c>
      <c r="M1028" s="32" t="s">
        <v>3836</v>
      </c>
      <c r="N1028" s="106" t="s">
        <v>10</v>
      </c>
    </row>
    <row r="1029" spans="1:117" ht="39.6" hidden="1">
      <c r="A1029" s="113">
        <v>1016</v>
      </c>
      <c r="B1029" s="29">
        <v>43791</v>
      </c>
      <c r="C1029" s="30" t="s">
        <v>9</v>
      </c>
      <c r="D1029" s="62" t="s">
        <v>1002</v>
      </c>
      <c r="E1029" s="90" t="s">
        <v>1305</v>
      </c>
      <c r="F1029" s="74">
        <v>43805</v>
      </c>
      <c r="G1029" s="16" t="s">
        <v>3705</v>
      </c>
      <c r="H1029" s="113" t="s">
        <v>1007</v>
      </c>
      <c r="I1029" s="30" t="s">
        <v>121</v>
      </c>
      <c r="J1029" s="30" t="s">
        <v>121</v>
      </c>
      <c r="K1029" s="32"/>
      <c r="L1029" s="32"/>
      <c r="M1029" s="32"/>
      <c r="N1029" s="106" t="s">
        <v>1002</v>
      </c>
    </row>
    <row r="1030" spans="1:117" ht="26.4">
      <c r="A1030" s="113">
        <v>1017</v>
      </c>
      <c r="B1030" s="29">
        <v>43791</v>
      </c>
      <c r="C1030" s="30" t="s">
        <v>9</v>
      </c>
      <c r="D1030" s="62" t="s">
        <v>15</v>
      </c>
      <c r="E1030" s="354" t="s">
        <v>3837</v>
      </c>
      <c r="F1030" s="74">
        <v>43805</v>
      </c>
      <c r="G1030" s="39" t="s">
        <v>3838</v>
      </c>
      <c r="H1030" s="113" t="s">
        <v>1013</v>
      </c>
      <c r="I1030" s="30" t="s">
        <v>3839</v>
      </c>
      <c r="J1030" s="30" t="s">
        <v>1202</v>
      </c>
      <c r="K1030" s="32" t="s">
        <v>3840</v>
      </c>
      <c r="L1030" s="98" t="s">
        <v>3841</v>
      </c>
      <c r="M1030" s="98" t="s">
        <v>3842</v>
      </c>
      <c r="N1030" s="106" t="s">
        <v>15</v>
      </c>
    </row>
    <row r="1031" spans="1:117" ht="26.4">
      <c r="A1031" s="113">
        <v>1018</v>
      </c>
      <c r="B1031" s="29">
        <v>43791</v>
      </c>
      <c r="C1031" s="30" t="s">
        <v>9</v>
      </c>
      <c r="D1031" s="62" t="s">
        <v>15</v>
      </c>
      <c r="E1031" s="354" t="s">
        <v>3843</v>
      </c>
      <c r="F1031" s="74">
        <v>43805</v>
      </c>
      <c r="G1031" s="39" t="s">
        <v>3844</v>
      </c>
      <c r="H1031" s="113" t="s">
        <v>1013</v>
      </c>
      <c r="I1031" s="30" t="s">
        <v>3839</v>
      </c>
      <c r="J1031" s="30" t="s">
        <v>1202</v>
      </c>
      <c r="K1031" s="32" t="s">
        <v>3840</v>
      </c>
      <c r="L1031" s="98" t="s">
        <v>3841</v>
      </c>
      <c r="M1031" s="98" t="s">
        <v>3842</v>
      </c>
      <c r="N1031" s="106" t="s">
        <v>15</v>
      </c>
    </row>
    <row r="1032" spans="1:117" ht="26.4">
      <c r="A1032" s="113">
        <v>1019</v>
      </c>
      <c r="B1032" s="118">
        <v>43777</v>
      </c>
      <c r="C1032" s="113" t="s">
        <v>9</v>
      </c>
      <c r="D1032" s="106" t="s">
        <v>15</v>
      </c>
      <c r="E1032" s="85" t="s">
        <v>348</v>
      </c>
      <c r="F1032" s="72">
        <v>43791</v>
      </c>
      <c r="G1032" s="112" t="s">
        <v>3845</v>
      </c>
      <c r="H1032" s="113" t="s">
        <v>1013</v>
      </c>
      <c r="I1032" s="113" t="s">
        <v>125</v>
      </c>
      <c r="J1032" s="113" t="s">
        <v>121</v>
      </c>
      <c r="K1032" s="98" t="s">
        <v>3792</v>
      </c>
      <c r="L1032" s="98" t="s">
        <v>966</v>
      </c>
      <c r="M1032" s="98" t="s">
        <v>3793</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9.6">
      <c r="A1033" s="113">
        <v>1020</v>
      </c>
      <c r="B1033" s="29">
        <v>43794</v>
      </c>
      <c r="C1033" s="30" t="s">
        <v>9</v>
      </c>
      <c r="D1033" s="106" t="s">
        <v>10</v>
      </c>
      <c r="E1033" s="90" t="s">
        <v>1065</v>
      </c>
      <c r="F1033" s="74">
        <v>43808</v>
      </c>
      <c r="G1033" s="39" t="s">
        <v>3846</v>
      </c>
      <c r="H1033" s="30" t="s">
        <v>1013</v>
      </c>
      <c r="I1033" s="30" t="s">
        <v>119</v>
      </c>
      <c r="J1033" s="30" t="s">
        <v>865</v>
      </c>
      <c r="K1033" s="32"/>
      <c r="L1033" s="32" t="s">
        <v>3847</v>
      </c>
      <c r="M1033" s="32" t="s">
        <v>3848</v>
      </c>
      <c r="N1033" s="106" t="s">
        <v>10</v>
      </c>
    </row>
    <row r="1034" spans="1:117" ht="39.6">
      <c r="A1034" s="113">
        <v>1021</v>
      </c>
      <c r="B1034" s="29">
        <v>43794</v>
      </c>
      <c r="C1034" s="30" t="s">
        <v>9</v>
      </c>
      <c r="D1034" s="64" t="s">
        <v>1003</v>
      </c>
      <c r="E1034" s="90" t="s">
        <v>2959</v>
      </c>
      <c r="F1034" s="74">
        <v>43808</v>
      </c>
      <c r="G1034" s="39" t="s">
        <v>3849</v>
      </c>
      <c r="H1034" s="30" t="s">
        <v>1013</v>
      </c>
      <c r="I1034" s="30" t="s">
        <v>888</v>
      </c>
      <c r="J1034" s="30" t="s">
        <v>121</v>
      </c>
      <c r="K1034" s="32" t="s">
        <v>3850</v>
      </c>
      <c r="L1034" s="32" t="s">
        <v>3851</v>
      </c>
      <c r="M1034" s="32" t="s">
        <v>3850</v>
      </c>
      <c r="N1034" s="102" t="s">
        <v>1003</v>
      </c>
    </row>
    <row r="1035" spans="1:117" ht="26.4" hidden="1">
      <c r="A1035" s="113">
        <v>1022</v>
      </c>
      <c r="B1035" s="29">
        <v>43798</v>
      </c>
      <c r="C1035" s="30" t="s">
        <v>9</v>
      </c>
      <c r="D1035" s="64" t="s">
        <v>23</v>
      </c>
      <c r="E1035" s="90" t="s">
        <v>2769</v>
      </c>
      <c r="F1035" s="74">
        <v>43812</v>
      </c>
      <c r="G1035" s="39" t="s">
        <v>3852</v>
      </c>
      <c r="H1035" s="113" t="s">
        <v>1007</v>
      </c>
      <c r="I1035" s="30" t="s">
        <v>3853</v>
      </c>
      <c r="J1035" s="30" t="s">
        <v>1162</v>
      </c>
      <c r="K1035" s="32"/>
      <c r="L1035" s="32" t="s">
        <v>3830</v>
      </c>
      <c r="M1035" s="32" t="s">
        <v>3854</v>
      </c>
      <c r="N1035" s="119" t="s">
        <v>23</v>
      </c>
    </row>
    <row r="1036" spans="1:117" ht="39.6">
      <c r="A1036" s="113">
        <v>1023</v>
      </c>
      <c r="B1036" s="29">
        <v>43801</v>
      </c>
      <c r="C1036" s="30" t="s">
        <v>9</v>
      </c>
      <c r="D1036" s="106" t="s">
        <v>10</v>
      </c>
      <c r="E1036" s="90" t="s">
        <v>3855</v>
      </c>
      <c r="F1036" s="74">
        <v>43815</v>
      </c>
      <c r="G1036" s="39" t="s">
        <v>3846</v>
      </c>
      <c r="H1036" s="30" t="s">
        <v>1013</v>
      </c>
      <c r="I1036" s="30" t="s">
        <v>119</v>
      </c>
      <c r="J1036" s="30" t="s">
        <v>865</v>
      </c>
      <c r="K1036" s="32"/>
      <c r="L1036" s="32" t="s">
        <v>3847</v>
      </c>
      <c r="M1036" s="32" t="s">
        <v>3848</v>
      </c>
      <c r="N1036" s="106" t="s">
        <v>10</v>
      </c>
    </row>
    <row r="1037" spans="1:117" ht="26.4" hidden="1">
      <c r="A1037" s="113">
        <v>1024</v>
      </c>
      <c r="B1037" s="29">
        <v>43802</v>
      </c>
      <c r="C1037" s="30" t="s">
        <v>9</v>
      </c>
      <c r="D1037" s="62" t="s">
        <v>1002</v>
      </c>
      <c r="E1037" s="90" t="s">
        <v>3856</v>
      </c>
      <c r="F1037" s="74">
        <v>43816</v>
      </c>
      <c r="G1037" s="16" t="s">
        <v>3757</v>
      </c>
      <c r="H1037" s="14" t="s">
        <v>1007</v>
      </c>
      <c r="I1037" s="14" t="s">
        <v>121</v>
      </c>
      <c r="J1037" s="14" t="s">
        <v>121</v>
      </c>
      <c r="K1037" s="32"/>
      <c r="L1037" s="32"/>
      <c r="M1037" s="32"/>
      <c r="N1037" s="62" t="s">
        <v>1002</v>
      </c>
    </row>
    <row r="1038" spans="1:117" ht="26.4">
      <c r="A1038" s="113">
        <v>1025</v>
      </c>
      <c r="B1038" s="29">
        <v>43797</v>
      </c>
      <c r="C1038" s="30" t="s">
        <v>9</v>
      </c>
      <c r="D1038" s="64" t="s">
        <v>23</v>
      </c>
      <c r="E1038" s="90" t="s">
        <v>3857</v>
      </c>
      <c r="F1038" s="74">
        <v>43811</v>
      </c>
      <c r="G1038" s="39" t="s">
        <v>3858</v>
      </c>
      <c r="H1038" s="113" t="s">
        <v>1013</v>
      </c>
      <c r="I1038" s="14" t="s">
        <v>121</v>
      </c>
      <c r="J1038" s="14" t="s">
        <v>121</v>
      </c>
      <c r="K1038" s="32" t="s">
        <v>3859</v>
      </c>
      <c r="L1038" s="32" t="s">
        <v>3847</v>
      </c>
      <c r="M1038" s="32" t="s">
        <v>3860</v>
      </c>
      <c r="N1038" s="64" t="s">
        <v>23</v>
      </c>
    </row>
    <row r="1039" spans="1:117" ht="26.4">
      <c r="A1039" s="113">
        <v>1026</v>
      </c>
      <c r="B1039" s="29">
        <v>43803</v>
      </c>
      <c r="C1039" s="30" t="s">
        <v>9</v>
      </c>
      <c r="D1039" s="106" t="s">
        <v>3608</v>
      </c>
      <c r="E1039" s="90" t="s">
        <v>967</v>
      </c>
      <c r="F1039" s="74">
        <v>43817</v>
      </c>
      <c r="G1039" s="39" t="s">
        <v>968</v>
      </c>
      <c r="H1039" s="113" t="s">
        <v>829</v>
      </c>
      <c r="I1039" s="30" t="s">
        <v>969</v>
      </c>
      <c r="J1039" s="30" t="s">
        <v>970</v>
      </c>
      <c r="K1039" s="32" t="s">
        <v>971</v>
      </c>
      <c r="L1039" s="32" t="s">
        <v>972</v>
      </c>
      <c r="M1039" s="32" t="s">
        <v>3861</v>
      </c>
      <c r="N1039" s="106" t="s">
        <v>3608</v>
      </c>
    </row>
    <row r="1040" spans="1:117" ht="26.4">
      <c r="A1040" s="113">
        <v>1027</v>
      </c>
      <c r="B1040" s="29">
        <v>43804</v>
      </c>
      <c r="C1040" s="30" t="s">
        <v>9</v>
      </c>
      <c r="D1040" s="106" t="s">
        <v>1003</v>
      </c>
      <c r="E1040" s="90" t="s">
        <v>973</v>
      </c>
      <c r="F1040" s="74">
        <v>43818</v>
      </c>
      <c r="G1040" s="39" t="s">
        <v>974</v>
      </c>
      <c r="H1040" s="113" t="s">
        <v>829</v>
      </c>
      <c r="I1040" s="30" t="s">
        <v>495</v>
      </c>
      <c r="J1040" s="30" t="s">
        <v>865</v>
      </c>
      <c r="K1040" s="32" t="s">
        <v>975</v>
      </c>
      <c r="L1040" s="32" t="s">
        <v>976</v>
      </c>
      <c r="M1040" s="32" t="s">
        <v>3862</v>
      </c>
      <c r="N1040" s="106" t="s">
        <v>1003</v>
      </c>
    </row>
    <row r="1041" spans="1:14" ht="26.4">
      <c r="A1041" s="113">
        <v>1028</v>
      </c>
      <c r="B1041" s="29">
        <v>43804</v>
      </c>
      <c r="C1041" s="30" t="s">
        <v>9</v>
      </c>
      <c r="D1041" s="106" t="s">
        <v>1003</v>
      </c>
      <c r="E1041" s="90" t="s">
        <v>2301</v>
      </c>
      <c r="F1041" s="74">
        <v>43818</v>
      </c>
      <c r="G1041" s="32" t="s">
        <v>3863</v>
      </c>
      <c r="H1041" s="113" t="s">
        <v>1013</v>
      </c>
      <c r="I1041" s="30" t="s">
        <v>840</v>
      </c>
      <c r="J1041" s="30" t="s">
        <v>841</v>
      </c>
      <c r="K1041" s="32" t="s">
        <v>3864</v>
      </c>
      <c r="L1041" s="32"/>
      <c r="M1041" s="32"/>
      <c r="N1041" s="106" t="s">
        <v>1003</v>
      </c>
    </row>
    <row r="1042" spans="1:14" ht="26.4">
      <c r="A1042" s="113">
        <v>1029</v>
      </c>
      <c r="B1042" s="29">
        <v>43805</v>
      </c>
      <c r="C1042" s="30" t="s">
        <v>9</v>
      </c>
      <c r="D1042" s="64" t="s">
        <v>1002</v>
      </c>
      <c r="E1042" s="90" t="s">
        <v>3865</v>
      </c>
      <c r="F1042" s="74">
        <v>43819</v>
      </c>
      <c r="G1042" s="39" t="s">
        <v>3866</v>
      </c>
      <c r="H1042" s="14" t="s">
        <v>1013</v>
      </c>
      <c r="I1042" s="30" t="s">
        <v>3867</v>
      </c>
      <c r="J1042" s="14" t="s">
        <v>865</v>
      </c>
      <c r="K1042" s="32"/>
      <c r="L1042" s="32"/>
      <c r="M1042" s="32"/>
      <c r="N1042" s="64" t="s">
        <v>1002</v>
      </c>
    </row>
    <row r="1043" spans="1:14" ht="26.4">
      <c r="A1043" s="113">
        <v>1030</v>
      </c>
      <c r="B1043" s="29">
        <v>43808</v>
      </c>
      <c r="C1043" s="30" t="s">
        <v>9</v>
      </c>
      <c r="D1043" s="64" t="s">
        <v>15</v>
      </c>
      <c r="E1043" s="90" t="s">
        <v>3868</v>
      </c>
      <c r="F1043" s="74">
        <v>43822</v>
      </c>
      <c r="G1043" s="39" t="s">
        <v>3869</v>
      </c>
      <c r="H1043" s="113" t="s">
        <v>1013</v>
      </c>
      <c r="I1043" s="30" t="s">
        <v>902</v>
      </c>
      <c r="J1043" s="30" t="s">
        <v>903</v>
      </c>
      <c r="K1043" s="32" t="s">
        <v>3870</v>
      </c>
      <c r="L1043" s="32" t="s">
        <v>981</v>
      </c>
      <c r="M1043" s="32" t="s">
        <v>3871</v>
      </c>
      <c r="N1043" s="64" t="s">
        <v>15</v>
      </c>
    </row>
    <row r="1044" spans="1:14" ht="26.4" hidden="1">
      <c r="A1044" s="113">
        <v>1031</v>
      </c>
      <c r="B1044" s="29">
        <v>43808</v>
      </c>
      <c r="C1044" s="30" t="s">
        <v>9</v>
      </c>
      <c r="D1044" s="64" t="s">
        <v>3872</v>
      </c>
      <c r="E1044" s="90" t="s">
        <v>3873</v>
      </c>
      <c r="F1044" s="74">
        <v>43822</v>
      </c>
      <c r="G1044" s="39" t="s">
        <v>3874</v>
      </c>
      <c r="H1044" s="113" t="s">
        <v>1001</v>
      </c>
      <c r="I1044" s="30" t="s">
        <v>2330</v>
      </c>
      <c r="J1044" s="30" t="s">
        <v>2122</v>
      </c>
      <c r="K1044" s="32"/>
      <c r="L1044" s="32" t="s">
        <v>972</v>
      </c>
      <c r="M1044" s="32" t="s">
        <v>3875</v>
      </c>
      <c r="N1044" s="64" t="s">
        <v>3872</v>
      </c>
    </row>
    <row r="1045" spans="1:14" ht="39.6">
      <c r="A1045" s="113">
        <v>1032</v>
      </c>
      <c r="B1045" s="29">
        <v>43808</v>
      </c>
      <c r="C1045" s="30" t="s">
        <v>9</v>
      </c>
      <c r="D1045" s="64" t="s">
        <v>1003</v>
      </c>
      <c r="E1045" s="90" t="s">
        <v>977</v>
      </c>
      <c r="F1045" s="110">
        <v>43822</v>
      </c>
      <c r="G1045" s="39" t="s">
        <v>978</v>
      </c>
      <c r="H1045" s="113" t="s">
        <v>829</v>
      </c>
      <c r="I1045" s="30" t="s">
        <v>979</v>
      </c>
      <c r="J1045" s="30" t="s">
        <v>121</v>
      </c>
      <c r="K1045" s="32" t="s">
        <v>980</v>
      </c>
      <c r="L1045" s="32" t="s">
        <v>981</v>
      </c>
      <c r="M1045" s="32" t="s">
        <v>3876</v>
      </c>
      <c r="N1045" s="64" t="s">
        <v>1003</v>
      </c>
    </row>
    <row r="1046" spans="1:14" ht="26.4" hidden="1">
      <c r="A1046" s="113">
        <v>1033</v>
      </c>
      <c r="B1046" s="29">
        <v>43809</v>
      </c>
      <c r="C1046" s="30" t="s">
        <v>9</v>
      </c>
      <c r="D1046" s="64" t="s">
        <v>3877</v>
      </c>
      <c r="E1046" s="90" t="s">
        <v>2800</v>
      </c>
      <c r="F1046" s="110" t="s">
        <v>3878</v>
      </c>
      <c r="G1046" s="39" t="s">
        <v>3879</v>
      </c>
      <c r="H1046" s="113" t="s">
        <v>1011</v>
      </c>
      <c r="I1046" s="30" t="s">
        <v>3880</v>
      </c>
      <c r="J1046" s="30" t="s">
        <v>1188</v>
      </c>
      <c r="K1046" s="32"/>
      <c r="L1046" s="32" t="s">
        <v>981</v>
      </c>
      <c r="M1046" s="32" t="s">
        <v>3881</v>
      </c>
      <c r="N1046" s="64" t="s">
        <v>3877</v>
      </c>
    </row>
    <row r="1047" spans="1:14" ht="26.4">
      <c r="A1047" s="113">
        <v>1034</v>
      </c>
      <c r="B1047" s="29">
        <v>43810</v>
      </c>
      <c r="C1047" s="30" t="s">
        <v>9</v>
      </c>
      <c r="D1047" s="64" t="s">
        <v>15</v>
      </c>
      <c r="E1047" s="90" t="s">
        <v>3882</v>
      </c>
      <c r="F1047" s="110" t="s">
        <v>972</v>
      </c>
      <c r="G1047" s="39" t="s">
        <v>3883</v>
      </c>
      <c r="H1047" s="113" t="s">
        <v>1012</v>
      </c>
      <c r="I1047" s="30" t="s">
        <v>3884</v>
      </c>
      <c r="J1047" s="30" t="s">
        <v>1608</v>
      </c>
      <c r="K1047" s="32" t="s">
        <v>3885</v>
      </c>
      <c r="L1047" s="32" t="s">
        <v>981</v>
      </c>
      <c r="M1047" s="32" t="s">
        <v>3886</v>
      </c>
      <c r="N1047" s="64" t="s">
        <v>15</v>
      </c>
    </row>
    <row r="1048" spans="1:14" ht="26.4">
      <c r="A1048" s="113">
        <v>1035</v>
      </c>
      <c r="B1048" s="29">
        <v>43810</v>
      </c>
      <c r="C1048" s="30" t="s">
        <v>9</v>
      </c>
      <c r="D1048" s="64" t="s">
        <v>3887</v>
      </c>
      <c r="E1048" s="90" t="s">
        <v>137</v>
      </c>
      <c r="F1048" s="110" t="s">
        <v>972</v>
      </c>
      <c r="G1048" s="39" t="s">
        <v>3888</v>
      </c>
      <c r="H1048" s="113" t="s">
        <v>1013</v>
      </c>
      <c r="I1048" s="30" t="s">
        <v>902</v>
      </c>
      <c r="J1048" s="30" t="s">
        <v>903</v>
      </c>
      <c r="K1048" s="32" t="s">
        <v>3889</v>
      </c>
      <c r="L1048" s="32" t="s">
        <v>972</v>
      </c>
      <c r="M1048" s="32" t="s">
        <v>3890</v>
      </c>
      <c r="N1048" s="64" t="s">
        <v>3887</v>
      </c>
    </row>
    <row r="1049" spans="1:14" ht="26.4">
      <c r="A1049" s="113">
        <v>1036</v>
      </c>
      <c r="B1049" s="29">
        <v>43810</v>
      </c>
      <c r="C1049" s="30" t="s">
        <v>9</v>
      </c>
      <c r="D1049" s="64" t="s">
        <v>23</v>
      </c>
      <c r="E1049" s="90" t="s">
        <v>3891</v>
      </c>
      <c r="F1049" s="110" t="s">
        <v>972</v>
      </c>
      <c r="G1049" s="39" t="s">
        <v>3892</v>
      </c>
      <c r="H1049" s="113" t="s">
        <v>1013</v>
      </c>
      <c r="I1049" s="30" t="s">
        <v>170</v>
      </c>
      <c r="J1049" s="30" t="s">
        <v>121</v>
      </c>
      <c r="K1049" s="32" t="s">
        <v>3893</v>
      </c>
      <c r="L1049" s="32" t="s">
        <v>972</v>
      </c>
      <c r="M1049" s="32" t="s">
        <v>3894</v>
      </c>
      <c r="N1049" s="64" t="s">
        <v>23</v>
      </c>
    </row>
    <row r="1050" spans="1:14" ht="52.8" hidden="1">
      <c r="A1050" s="113">
        <v>1037</v>
      </c>
      <c r="B1050" s="29">
        <v>43811</v>
      </c>
      <c r="C1050" s="30" t="s">
        <v>9</v>
      </c>
      <c r="D1050" s="64" t="s">
        <v>1003</v>
      </c>
      <c r="E1050" s="90" t="s">
        <v>180</v>
      </c>
      <c r="F1050" s="110" t="s">
        <v>3895</v>
      </c>
      <c r="G1050" s="39" t="s">
        <v>3896</v>
      </c>
      <c r="H1050" s="113" t="s">
        <v>1001</v>
      </c>
      <c r="I1050" s="30" t="s">
        <v>3897</v>
      </c>
      <c r="J1050" s="30" t="s">
        <v>3898</v>
      </c>
      <c r="K1050" s="32" t="s">
        <v>3899</v>
      </c>
      <c r="L1050" s="32" t="s">
        <v>981</v>
      </c>
      <c r="M1050" s="32" t="s">
        <v>3900</v>
      </c>
      <c r="N1050" s="119" t="s">
        <v>1003</v>
      </c>
    </row>
    <row r="1051" spans="1:14" ht="26.4">
      <c r="A1051" s="113">
        <v>1038</v>
      </c>
      <c r="B1051" s="29">
        <v>43811</v>
      </c>
      <c r="C1051" s="30" t="s">
        <v>9</v>
      </c>
      <c r="D1051" s="64" t="s">
        <v>1003</v>
      </c>
      <c r="E1051" s="90" t="s">
        <v>3481</v>
      </c>
      <c r="F1051" s="110" t="s">
        <v>3895</v>
      </c>
      <c r="G1051" s="39" t="s">
        <v>3258</v>
      </c>
      <c r="H1051" s="113" t="s">
        <v>1013</v>
      </c>
      <c r="I1051" s="30" t="s">
        <v>121</v>
      </c>
      <c r="J1051" s="30" t="s">
        <v>121</v>
      </c>
      <c r="K1051" s="32" t="s">
        <v>3901</v>
      </c>
      <c r="L1051" s="32" t="s">
        <v>972</v>
      </c>
      <c r="M1051" s="32" t="s">
        <v>3902</v>
      </c>
      <c r="N1051" s="102" t="s">
        <v>1003</v>
      </c>
    </row>
    <row r="1052" spans="1:14">
      <c r="A1052" s="113">
        <v>1039</v>
      </c>
      <c r="B1052" s="29">
        <v>43812</v>
      </c>
      <c r="C1052" s="30" t="s">
        <v>9</v>
      </c>
      <c r="D1052" s="64" t="s">
        <v>3887</v>
      </c>
      <c r="E1052" s="90" t="s">
        <v>3903</v>
      </c>
      <c r="F1052" s="110" t="s">
        <v>3904</v>
      </c>
      <c r="G1052" s="39" t="s">
        <v>3905</v>
      </c>
      <c r="H1052" s="113" t="s">
        <v>1013</v>
      </c>
      <c r="I1052" s="30" t="s">
        <v>3906</v>
      </c>
      <c r="J1052" s="30" t="s">
        <v>1608</v>
      </c>
      <c r="K1052" s="32" t="s">
        <v>3907</v>
      </c>
      <c r="L1052" s="32" t="s">
        <v>3895</v>
      </c>
      <c r="M1052" s="32" t="s">
        <v>3908</v>
      </c>
      <c r="N1052" s="119" t="s">
        <v>3887</v>
      </c>
    </row>
    <row r="1053" spans="1:14" ht="52.8" hidden="1">
      <c r="A1053" s="113">
        <v>1040</v>
      </c>
      <c r="B1053" s="29">
        <v>43812</v>
      </c>
      <c r="C1053" s="30" t="s">
        <v>9</v>
      </c>
      <c r="D1053" s="64" t="s">
        <v>1002</v>
      </c>
      <c r="E1053" s="90" t="s">
        <v>317</v>
      </c>
      <c r="F1053" s="110" t="s">
        <v>3904</v>
      </c>
      <c r="G1053" s="39" t="s">
        <v>3909</v>
      </c>
      <c r="H1053" s="113" t="s">
        <v>1001</v>
      </c>
      <c r="I1053" s="30" t="s">
        <v>902</v>
      </c>
      <c r="J1053" s="30" t="s">
        <v>903</v>
      </c>
      <c r="K1053" s="32"/>
      <c r="L1053" s="32"/>
      <c r="M1053" s="32"/>
      <c r="N1053" s="119" t="s">
        <v>1002</v>
      </c>
    </row>
    <row r="1054" spans="1:14" ht="39.6">
      <c r="A1054" s="113">
        <v>1041</v>
      </c>
      <c r="B1054" s="29">
        <v>43815</v>
      </c>
      <c r="C1054" s="30" t="s">
        <v>9</v>
      </c>
      <c r="D1054" s="64" t="s">
        <v>3608</v>
      </c>
      <c r="E1054" s="90" t="s">
        <v>1036</v>
      </c>
      <c r="F1054" s="110" t="s">
        <v>993</v>
      </c>
      <c r="G1054" s="112" t="s">
        <v>2549</v>
      </c>
      <c r="H1054" s="113" t="s">
        <v>1013</v>
      </c>
      <c r="I1054" s="30" t="s">
        <v>3576</v>
      </c>
      <c r="J1054" s="30" t="s">
        <v>964</v>
      </c>
      <c r="K1054" s="32" t="s">
        <v>3910</v>
      </c>
      <c r="L1054" s="32" t="s">
        <v>988</v>
      </c>
      <c r="M1054" s="32" t="s">
        <v>3911</v>
      </c>
      <c r="N1054" s="119" t="s">
        <v>3608</v>
      </c>
    </row>
    <row r="1055" spans="1:14" ht="26.4">
      <c r="A1055" s="113">
        <v>1042</v>
      </c>
      <c r="B1055" s="29">
        <v>43816</v>
      </c>
      <c r="C1055" s="30" t="s">
        <v>9</v>
      </c>
      <c r="D1055" s="64" t="s">
        <v>3872</v>
      </c>
      <c r="E1055" s="90" t="s">
        <v>236</v>
      </c>
      <c r="F1055" s="110" t="s">
        <v>988</v>
      </c>
      <c r="G1055" s="39" t="s">
        <v>3912</v>
      </c>
      <c r="H1055" s="113" t="s">
        <v>1013</v>
      </c>
      <c r="I1055" s="30" t="s">
        <v>3913</v>
      </c>
      <c r="J1055" s="30" t="s">
        <v>1073</v>
      </c>
      <c r="K1055" s="32" t="s">
        <v>3914</v>
      </c>
      <c r="L1055" s="32" t="s">
        <v>993</v>
      </c>
      <c r="M1055" s="32"/>
      <c r="N1055" s="119" t="s">
        <v>3872</v>
      </c>
    </row>
    <row r="1056" spans="1:14" ht="26.4">
      <c r="A1056" s="113">
        <v>1043</v>
      </c>
      <c r="B1056" s="29">
        <v>43817</v>
      </c>
      <c r="C1056" s="30" t="s">
        <v>9</v>
      </c>
      <c r="D1056" s="64" t="s">
        <v>3872</v>
      </c>
      <c r="E1056" s="90" t="s">
        <v>3915</v>
      </c>
      <c r="F1056" s="110" t="s">
        <v>3916</v>
      </c>
      <c r="G1056" s="39" t="s">
        <v>3917</v>
      </c>
      <c r="H1056" s="113" t="s">
        <v>1013</v>
      </c>
      <c r="I1056" s="30" t="s">
        <v>932</v>
      </c>
      <c r="J1056" s="30" t="s">
        <v>933</v>
      </c>
      <c r="K1056" s="32" t="s">
        <v>3918</v>
      </c>
      <c r="L1056" s="32" t="s">
        <v>3895</v>
      </c>
      <c r="M1056" s="32" t="s">
        <v>3919</v>
      </c>
      <c r="N1056" s="119" t="s">
        <v>3872</v>
      </c>
    </row>
    <row r="1057" spans="1:15" ht="26.4">
      <c r="A1057" s="113">
        <v>1044</v>
      </c>
      <c r="B1057" s="29">
        <v>43817</v>
      </c>
      <c r="C1057" s="30" t="s">
        <v>9</v>
      </c>
      <c r="D1057" s="64" t="s">
        <v>3872</v>
      </c>
      <c r="E1057" s="90" t="s">
        <v>451</v>
      </c>
      <c r="F1057" s="110" t="s">
        <v>3916</v>
      </c>
      <c r="G1057" s="39" t="s">
        <v>3917</v>
      </c>
      <c r="H1057" s="113" t="s">
        <v>1013</v>
      </c>
      <c r="I1057" s="30" t="s">
        <v>932</v>
      </c>
      <c r="J1057" s="30" t="s">
        <v>933</v>
      </c>
      <c r="K1057" s="32" t="s">
        <v>3918</v>
      </c>
      <c r="L1057" s="32" t="s">
        <v>3895</v>
      </c>
      <c r="M1057" s="32" t="s">
        <v>3919</v>
      </c>
      <c r="N1057" s="119" t="s">
        <v>3872</v>
      </c>
    </row>
    <row r="1058" spans="1:15" ht="26.4">
      <c r="A1058" s="113">
        <v>1045</v>
      </c>
      <c r="B1058" s="29">
        <v>43818</v>
      </c>
      <c r="C1058" s="30" t="s">
        <v>9</v>
      </c>
      <c r="D1058" s="64" t="s">
        <v>1002</v>
      </c>
      <c r="E1058" s="129" t="s">
        <v>982</v>
      </c>
      <c r="F1058" s="110" t="s">
        <v>983</v>
      </c>
      <c r="G1058" s="39" t="s">
        <v>984</v>
      </c>
      <c r="H1058" s="113" t="s">
        <v>829</v>
      </c>
      <c r="I1058" s="30" t="s">
        <v>902</v>
      </c>
      <c r="J1058" s="30" t="s">
        <v>903</v>
      </c>
      <c r="K1058" s="32"/>
      <c r="L1058" s="32"/>
      <c r="M1058" s="32"/>
      <c r="N1058" s="119" t="s">
        <v>1002</v>
      </c>
    </row>
    <row r="1059" spans="1:15" ht="26.4">
      <c r="A1059" s="113">
        <v>1046</v>
      </c>
      <c r="B1059" s="29">
        <v>43818</v>
      </c>
      <c r="C1059" s="30" t="s">
        <v>9</v>
      </c>
      <c r="D1059" s="64" t="s">
        <v>23</v>
      </c>
      <c r="E1059" s="129" t="s">
        <v>985</v>
      </c>
      <c r="F1059" s="110" t="s">
        <v>983</v>
      </c>
      <c r="G1059" s="32" t="s">
        <v>986</v>
      </c>
      <c r="H1059" s="113" t="s">
        <v>829</v>
      </c>
      <c r="I1059" s="30" t="s">
        <v>840</v>
      </c>
      <c r="J1059" s="30" t="s">
        <v>841</v>
      </c>
      <c r="K1059" s="32" t="s">
        <v>987</v>
      </c>
      <c r="L1059" s="32" t="s">
        <v>988</v>
      </c>
      <c r="M1059" s="32" t="s">
        <v>3920</v>
      </c>
      <c r="N1059" s="119" t="s">
        <v>23</v>
      </c>
    </row>
    <row r="1060" spans="1:15" ht="52.8">
      <c r="A1060" s="113">
        <v>1047</v>
      </c>
      <c r="B1060" s="29">
        <v>43819</v>
      </c>
      <c r="C1060" s="30" t="s">
        <v>9</v>
      </c>
      <c r="D1060" s="120" t="s">
        <v>3872</v>
      </c>
      <c r="E1060" s="129" t="s">
        <v>989</v>
      </c>
      <c r="F1060" s="110" t="s">
        <v>990</v>
      </c>
      <c r="G1060" s="39" t="s">
        <v>991</v>
      </c>
      <c r="H1060" s="113" t="s">
        <v>829</v>
      </c>
      <c r="I1060" s="30" t="s">
        <v>902</v>
      </c>
      <c r="J1060" s="30" t="s">
        <v>903</v>
      </c>
      <c r="K1060" s="32" t="s">
        <v>992</v>
      </c>
      <c r="L1060" s="32" t="s">
        <v>993</v>
      </c>
      <c r="M1060" s="32" t="s">
        <v>3921</v>
      </c>
      <c r="N1060" s="120" t="s">
        <v>3872</v>
      </c>
    </row>
    <row r="1061" spans="1:15" ht="39.6">
      <c r="A1061" s="113">
        <v>1048</v>
      </c>
      <c r="B1061" s="29">
        <v>43819</v>
      </c>
      <c r="C1061" s="30" t="s">
        <v>9</v>
      </c>
      <c r="D1061" s="64" t="s">
        <v>3608</v>
      </c>
      <c r="E1061" s="129" t="s">
        <v>3922</v>
      </c>
      <c r="F1061" s="110" t="s">
        <v>990</v>
      </c>
      <c r="G1061" s="39" t="s">
        <v>3923</v>
      </c>
      <c r="H1061" s="113" t="s">
        <v>1013</v>
      </c>
      <c r="I1061" s="30" t="s">
        <v>2001</v>
      </c>
      <c r="J1061" s="30" t="s">
        <v>964</v>
      </c>
      <c r="K1061" s="32" t="s">
        <v>3924</v>
      </c>
      <c r="L1061" s="32" t="s">
        <v>3925</v>
      </c>
      <c r="M1061" s="32" t="s">
        <v>3926</v>
      </c>
      <c r="N1061" s="119" t="s">
        <v>3608</v>
      </c>
    </row>
    <row r="1062" spans="1:15" ht="26.4" hidden="1">
      <c r="A1062" s="113">
        <v>1049</v>
      </c>
      <c r="B1062" s="29">
        <v>43819</v>
      </c>
      <c r="C1062" s="30" t="s">
        <v>9</v>
      </c>
      <c r="D1062" s="64" t="s">
        <v>1002</v>
      </c>
      <c r="E1062" s="129" t="s">
        <v>2185</v>
      </c>
      <c r="F1062" s="110" t="s">
        <v>990</v>
      </c>
      <c r="G1062" s="39" t="s">
        <v>3927</v>
      </c>
      <c r="H1062" s="113" t="s">
        <v>1009</v>
      </c>
      <c r="I1062" s="30" t="s">
        <v>479</v>
      </c>
      <c r="J1062" s="30" t="s">
        <v>907</v>
      </c>
      <c r="K1062" s="32"/>
      <c r="L1062" s="32"/>
      <c r="M1062" s="32"/>
      <c r="N1062" s="119" t="s">
        <v>1002</v>
      </c>
    </row>
    <row r="1063" spans="1:15" ht="39.6" hidden="1">
      <c r="A1063" s="113">
        <v>1050</v>
      </c>
      <c r="B1063" s="29">
        <v>43819</v>
      </c>
      <c r="C1063" s="30" t="s">
        <v>9</v>
      </c>
      <c r="D1063" s="64" t="s">
        <v>15</v>
      </c>
      <c r="E1063" s="129" t="s">
        <v>3843</v>
      </c>
      <c r="F1063" s="110" t="s">
        <v>990</v>
      </c>
      <c r="G1063" s="39" t="s">
        <v>3928</v>
      </c>
      <c r="H1063" s="113" t="s">
        <v>1011</v>
      </c>
      <c r="I1063" s="30" t="s">
        <v>3839</v>
      </c>
      <c r="J1063" s="30" t="s">
        <v>1202</v>
      </c>
      <c r="K1063" s="32" t="s">
        <v>1469</v>
      </c>
      <c r="L1063" s="32" t="s">
        <v>972</v>
      </c>
      <c r="M1063" s="32" t="s">
        <v>3929</v>
      </c>
      <c r="N1063" s="119" t="s">
        <v>15</v>
      </c>
    </row>
    <row r="1064" spans="1:15" ht="39.6" hidden="1">
      <c r="A1064" s="113">
        <v>1051</v>
      </c>
      <c r="B1064" s="29">
        <v>43819</v>
      </c>
      <c r="C1064" s="30" t="s">
        <v>9</v>
      </c>
      <c r="D1064" s="120" t="s">
        <v>3872</v>
      </c>
      <c r="E1064" s="90" t="s">
        <v>3930</v>
      </c>
      <c r="F1064" s="110" t="s">
        <v>990</v>
      </c>
      <c r="G1064" s="39" t="s">
        <v>3931</v>
      </c>
      <c r="H1064" s="113" t="s">
        <v>1011</v>
      </c>
      <c r="I1064" s="30" t="s">
        <v>3932</v>
      </c>
      <c r="J1064" s="30"/>
      <c r="K1064" s="32"/>
      <c r="L1064" s="32" t="s">
        <v>3895</v>
      </c>
      <c r="M1064" s="32" t="s">
        <v>3933</v>
      </c>
      <c r="N1064" s="120" t="s">
        <v>3872</v>
      </c>
    </row>
    <row r="1065" spans="1:15" ht="39.6">
      <c r="A1065" s="113">
        <v>1052</v>
      </c>
      <c r="B1065" s="29">
        <v>43819</v>
      </c>
      <c r="C1065" s="30" t="s">
        <v>9</v>
      </c>
      <c r="D1065" s="64" t="s">
        <v>1003</v>
      </c>
      <c r="E1065" s="90" t="s">
        <v>3934</v>
      </c>
      <c r="F1065" s="110" t="s">
        <v>990</v>
      </c>
      <c r="G1065" s="39" t="s">
        <v>3935</v>
      </c>
      <c r="H1065" s="113" t="s">
        <v>1013</v>
      </c>
      <c r="I1065" s="30" t="s">
        <v>119</v>
      </c>
      <c r="J1065" s="30" t="s">
        <v>865</v>
      </c>
      <c r="K1065" s="32" t="s">
        <v>3936</v>
      </c>
      <c r="L1065" s="32" t="s">
        <v>993</v>
      </c>
      <c r="M1065" s="32" t="s">
        <v>3937</v>
      </c>
      <c r="N1065" s="119" t="s">
        <v>1003</v>
      </c>
    </row>
    <row r="1066" spans="1:15" ht="26.4">
      <c r="A1066" s="113">
        <v>1053</v>
      </c>
      <c r="B1066" s="29">
        <v>43822</v>
      </c>
      <c r="C1066" s="30" t="s">
        <v>9</v>
      </c>
      <c r="D1066" s="64" t="s">
        <v>1003</v>
      </c>
      <c r="E1066" s="90" t="s">
        <v>770</v>
      </c>
      <c r="F1066" s="110" t="s">
        <v>995</v>
      </c>
      <c r="G1066" s="39" t="s">
        <v>3938</v>
      </c>
      <c r="H1066" s="113" t="s">
        <v>1013</v>
      </c>
      <c r="I1066" s="30" t="s">
        <v>932</v>
      </c>
      <c r="J1066" s="30" t="s">
        <v>933</v>
      </c>
      <c r="K1066" s="32" t="s">
        <v>3939</v>
      </c>
      <c r="L1066" s="32" t="s">
        <v>3895</v>
      </c>
      <c r="M1066" s="32" t="s">
        <v>3940</v>
      </c>
      <c r="N1066" s="119" t="s">
        <v>1003</v>
      </c>
    </row>
    <row r="1067" spans="1:15" ht="39.6">
      <c r="A1067" s="113">
        <v>1054</v>
      </c>
      <c r="B1067" s="29">
        <v>43822</v>
      </c>
      <c r="C1067" s="30" t="s">
        <v>9</v>
      </c>
      <c r="D1067" s="64" t="s">
        <v>1002</v>
      </c>
      <c r="E1067" s="129" t="s">
        <v>365</v>
      </c>
      <c r="F1067" s="110" t="s">
        <v>995</v>
      </c>
      <c r="G1067" s="39" t="s">
        <v>996</v>
      </c>
      <c r="H1067" s="113" t="s">
        <v>829</v>
      </c>
      <c r="I1067" s="30" t="s">
        <v>932</v>
      </c>
      <c r="J1067" s="30" t="s">
        <v>933</v>
      </c>
      <c r="K1067" s="32"/>
      <c r="L1067" s="32"/>
      <c r="M1067" s="32"/>
      <c r="N1067" s="119" t="s">
        <v>1002</v>
      </c>
    </row>
    <row r="1068" spans="1:15" ht="26.4" hidden="1">
      <c r="A1068" s="113">
        <v>1055</v>
      </c>
      <c r="B1068" s="29">
        <v>43822</v>
      </c>
      <c r="C1068" s="30" t="s">
        <v>9</v>
      </c>
      <c r="D1068" s="64" t="s">
        <v>15</v>
      </c>
      <c r="E1068" s="129" t="s">
        <v>2769</v>
      </c>
      <c r="F1068" s="110" t="s">
        <v>995</v>
      </c>
      <c r="G1068" s="39" t="s">
        <v>3941</v>
      </c>
      <c r="H1068" s="113" t="s">
        <v>1007</v>
      </c>
      <c r="I1068" s="30" t="s">
        <v>1546</v>
      </c>
      <c r="J1068" s="30" t="s">
        <v>922</v>
      </c>
      <c r="K1068" s="32" t="s">
        <v>3942</v>
      </c>
      <c r="L1068" s="32" t="s">
        <v>3895</v>
      </c>
      <c r="M1068" s="32" t="s">
        <v>3943</v>
      </c>
      <c r="N1068" s="119" t="s">
        <v>15</v>
      </c>
    </row>
    <row r="1069" spans="1:15" ht="26.4">
      <c r="A1069" s="113">
        <v>1056</v>
      </c>
      <c r="B1069" s="29">
        <v>43823</v>
      </c>
      <c r="C1069" s="30" t="s">
        <v>9</v>
      </c>
      <c r="D1069" s="64" t="s">
        <v>1002</v>
      </c>
      <c r="E1069" s="129" t="s">
        <v>3944</v>
      </c>
      <c r="F1069" s="110" t="s">
        <v>998</v>
      </c>
      <c r="G1069" s="32" t="s">
        <v>3945</v>
      </c>
      <c r="H1069" s="113" t="s">
        <v>1013</v>
      </c>
      <c r="I1069" s="30" t="s">
        <v>840</v>
      </c>
      <c r="J1069" s="30" t="s">
        <v>841</v>
      </c>
      <c r="K1069" s="32"/>
      <c r="L1069" s="32"/>
      <c r="M1069" s="32"/>
      <c r="N1069" s="119" t="s">
        <v>1002</v>
      </c>
    </row>
    <row r="1070" spans="1:15" ht="39.6">
      <c r="A1070" s="113">
        <v>1057</v>
      </c>
      <c r="B1070" s="29">
        <v>43823</v>
      </c>
      <c r="C1070" s="30" t="s">
        <v>9</v>
      </c>
      <c r="D1070" s="64" t="s">
        <v>1002</v>
      </c>
      <c r="E1070" s="129" t="s">
        <v>997</v>
      </c>
      <c r="F1070" s="110" t="s">
        <v>998</v>
      </c>
      <c r="G1070" s="39" t="s">
        <v>999</v>
      </c>
      <c r="H1070" s="113" t="s">
        <v>829</v>
      </c>
      <c r="I1070" s="30" t="s">
        <v>119</v>
      </c>
      <c r="J1070" s="30" t="s">
        <v>865</v>
      </c>
      <c r="K1070" s="32"/>
      <c r="L1070" s="32" t="s">
        <v>993</v>
      </c>
      <c r="M1070" s="32" t="s">
        <v>3946</v>
      </c>
      <c r="N1070" s="119" t="s">
        <v>1002</v>
      </c>
      <c r="O1070" s="99"/>
    </row>
    <row r="1071" spans="1:15" ht="39.6">
      <c r="A1071" s="113">
        <v>1058</v>
      </c>
      <c r="B1071" s="29">
        <v>43823</v>
      </c>
      <c r="C1071" s="30" t="s">
        <v>9</v>
      </c>
      <c r="D1071" s="64" t="s">
        <v>1002</v>
      </c>
      <c r="E1071" s="90" t="s">
        <v>3947</v>
      </c>
      <c r="F1071" s="110" t="s">
        <v>998</v>
      </c>
      <c r="G1071" s="39" t="s">
        <v>999</v>
      </c>
      <c r="H1071" s="113" t="s">
        <v>1013</v>
      </c>
      <c r="I1071" s="30" t="s">
        <v>119</v>
      </c>
      <c r="J1071" s="30" t="s">
        <v>865</v>
      </c>
      <c r="K1071" s="32"/>
      <c r="L1071" s="32" t="s">
        <v>993</v>
      </c>
      <c r="M1071" s="32" t="s">
        <v>3946</v>
      </c>
      <c r="N1071" s="119" t="s">
        <v>1002</v>
      </c>
    </row>
    <row r="1072" spans="1:15" ht="39.6" hidden="1">
      <c r="A1072" s="113">
        <v>1059</v>
      </c>
      <c r="B1072" s="29">
        <v>43826</v>
      </c>
      <c r="C1072" s="30" t="s">
        <v>9</v>
      </c>
      <c r="D1072" s="120" t="s">
        <v>3872</v>
      </c>
      <c r="E1072" s="90" t="s">
        <v>1065</v>
      </c>
      <c r="F1072" s="110" t="s">
        <v>3948</v>
      </c>
      <c r="G1072" s="39" t="s">
        <v>3846</v>
      </c>
      <c r="H1072" s="30" t="s">
        <v>1011</v>
      </c>
      <c r="I1072" s="30" t="s">
        <v>119</v>
      </c>
      <c r="J1072" s="30" t="s">
        <v>865</v>
      </c>
      <c r="K1072" s="32"/>
      <c r="L1072" s="32" t="s">
        <v>988</v>
      </c>
      <c r="M1072" s="32" t="s">
        <v>3949</v>
      </c>
      <c r="N1072" s="120" t="s">
        <v>3872</v>
      </c>
    </row>
    <row r="1073" spans="1:14" ht="26.4">
      <c r="A1073" s="113">
        <v>1060</v>
      </c>
      <c r="B1073" s="29">
        <v>43830</v>
      </c>
      <c r="C1073" s="30" t="s">
        <v>9</v>
      </c>
      <c r="D1073" s="64" t="s">
        <v>15</v>
      </c>
      <c r="E1073" s="61" t="s">
        <v>2306</v>
      </c>
      <c r="F1073" s="110" t="s">
        <v>3950</v>
      </c>
      <c r="G1073" s="16" t="s">
        <v>2307</v>
      </c>
      <c r="H1073" s="14" t="s">
        <v>1013</v>
      </c>
      <c r="I1073" s="14" t="s">
        <v>203</v>
      </c>
      <c r="J1073" s="14" t="s">
        <v>1369</v>
      </c>
      <c r="K1073" s="32" t="s">
        <v>3951</v>
      </c>
      <c r="L1073" s="32" t="s">
        <v>3952</v>
      </c>
      <c r="M1073" s="32" t="s">
        <v>3953</v>
      </c>
      <c r="N1073" s="64" t="s">
        <v>15</v>
      </c>
    </row>
    <row r="1074" spans="1:14" ht="26.4">
      <c r="A1074" s="113">
        <v>1061</v>
      </c>
      <c r="B1074" s="29">
        <v>43830</v>
      </c>
      <c r="C1074" s="30" t="s">
        <v>9</v>
      </c>
      <c r="D1074" s="64" t="s">
        <v>1002</v>
      </c>
      <c r="E1074" s="61" t="s">
        <v>1449</v>
      </c>
      <c r="F1074" s="110" t="s">
        <v>995</v>
      </c>
      <c r="G1074" s="39" t="s">
        <v>3954</v>
      </c>
      <c r="H1074" s="113" t="s">
        <v>1013</v>
      </c>
      <c r="I1074" s="30" t="s">
        <v>170</v>
      </c>
      <c r="J1074" s="30" t="s">
        <v>121</v>
      </c>
      <c r="K1074" s="32" t="s">
        <v>3955</v>
      </c>
      <c r="L1074" s="32" t="s">
        <v>3956</v>
      </c>
      <c r="M1074" s="32" t="s">
        <v>3957</v>
      </c>
      <c r="N1074" s="102" t="s">
        <v>3608</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3958</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13" priority="4"/>
  </conditionalFormatting>
  <conditionalFormatting sqref="J352">
    <cfRule type="duplicateValues" dxfId="12" priority="3"/>
  </conditionalFormatting>
  <conditionalFormatting sqref="J349">
    <cfRule type="duplicateValues" dxfId="1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3.2"/>
  <cols>
    <col min="2" max="2" width="27.88671875" customWidth="1"/>
  </cols>
  <sheetData>
    <row r="2" spans="2:14">
      <c r="B2" s="283" t="s">
        <v>761</v>
      </c>
      <c r="C2" s="283" t="s">
        <v>1000</v>
      </c>
    </row>
    <row r="3" spans="2:14">
      <c r="B3" s="10" t="s">
        <v>3959</v>
      </c>
      <c r="C3">
        <f>433+63</f>
        <v>496</v>
      </c>
    </row>
    <row r="4" spans="2:14">
      <c r="B4" s="10" t="s">
        <v>815</v>
      </c>
      <c r="C4">
        <v>122</v>
      </c>
    </row>
    <row r="5" spans="2:14">
      <c r="B5" s="10" t="s">
        <v>3960</v>
      </c>
      <c r="C5">
        <v>95</v>
      </c>
    </row>
    <row r="6" spans="2:14">
      <c r="B6" s="10" t="s">
        <v>3961</v>
      </c>
      <c r="C6">
        <v>60</v>
      </c>
    </row>
    <row r="7" spans="2:14">
      <c r="B7" s="10" t="s">
        <v>3962</v>
      </c>
      <c r="C7">
        <v>48</v>
      </c>
    </row>
    <row r="8" spans="2:14">
      <c r="B8" s="10" t="s">
        <v>1001</v>
      </c>
      <c r="C8">
        <v>30</v>
      </c>
    </row>
    <row r="9" spans="2:14">
      <c r="B9" s="10" t="s">
        <v>3963</v>
      </c>
      <c r="C9">
        <v>30</v>
      </c>
    </row>
    <row r="10" spans="2:14">
      <c r="B10" s="284" t="s">
        <v>763</v>
      </c>
      <c r="C10" s="285">
        <f>SUM(C3:C9)</f>
        <v>881</v>
      </c>
    </row>
    <row r="11" spans="2:14">
      <c r="B11" s="10"/>
    </row>
    <row r="12" spans="2:14">
      <c r="B12" s="139" t="s">
        <v>106</v>
      </c>
      <c r="C12" s="139" t="s">
        <v>802</v>
      </c>
      <c r="D12" s="139" t="s">
        <v>803</v>
      </c>
      <c r="E12" s="139" t="s">
        <v>804</v>
      </c>
      <c r="F12" s="139" t="s">
        <v>805</v>
      </c>
      <c r="G12" s="139" t="s">
        <v>806</v>
      </c>
      <c r="H12" s="139" t="s">
        <v>807</v>
      </c>
      <c r="I12" s="139" t="s">
        <v>808</v>
      </c>
      <c r="J12" s="139" t="s">
        <v>3964</v>
      </c>
      <c r="K12" s="139" t="s">
        <v>809</v>
      </c>
      <c r="L12" s="139" t="s">
        <v>810</v>
      </c>
      <c r="M12" s="139" t="s">
        <v>811</v>
      </c>
      <c r="N12" s="139" t="s">
        <v>812</v>
      </c>
    </row>
    <row r="13" spans="2:14">
      <c r="B13" s="139" t="s">
        <v>814</v>
      </c>
      <c r="C13" s="139">
        <v>14</v>
      </c>
      <c r="D13" s="139">
        <v>38</v>
      </c>
      <c r="E13" s="139">
        <v>48</v>
      </c>
      <c r="F13" s="139">
        <v>77</v>
      </c>
      <c r="G13" s="139">
        <v>89</v>
      </c>
      <c r="H13" s="139">
        <v>72</v>
      </c>
      <c r="I13" s="139">
        <v>70</v>
      </c>
      <c r="J13" s="139">
        <v>44</v>
      </c>
      <c r="K13" s="139">
        <v>46</v>
      </c>
      <c r="L13" s="139">
        <v>31</v>
      </c>
      <c r="M13" s="139">
        <v>23</v>
      </c>
      <c r="N13" s="139">
        <v>19</v>
      </c>
    </row>
    <row r="14" spans="2:14">
      <c r="B14" s="139" t="s">
        <v>815</v>
      </c>
      <c r="C14" s="139">
        <v>8</v>
      </c>
      <c r="D14" s="139">
        <v>10</v>
      </c>
      <c r="E14" s="139">
        <v>41</v>
      </c>
      <c r="F14" s="139">
        <v>54</v>
      </c>
      <c r="G14" s="139">
        <v>67</v>
      </c>
      <c r="H14" s="139">
        <v>47</v>
      </c>
      <c r="I14" s="139">
        <v>48</v>
      </c>
      <c r="J14" s="139">
        <v>13</v>
      </c>
      <c r="K14" s="139">
        <v>11</v>
      </c>
      <c r="L14" s="139">
        <v>6</v>
      </c>
      <c r="M14" s="139">
        <v>5</v>
      </c>
      <c r="N14" s="139">
        <v>8</v>
      </c>
    </row>
    <row r="15" spans="2:14">
      <c r="B15" s="139" t="s">
        <v>816</v>
      </c>
      <c r="C15" s="139">
        <v>10</v>
      </c>
      <c r="D15" s="139">
        <v>5</v>
      </c>
      <c r="E15" s="139">
        <v>8</v>
      </c>
      <c r="F15" s="139">
        <v>21</v>
      </c>
      <c r="G15" s="139">
        <v>29</v>
      </c>
      <c r="H15" s="139">
        <v>16</v>
      </c>
      <c r="I15" s="139">
        <v>18</v>
      </c>
      <c r="J15" s="139">
        <v>12</v>
      </c>
      <c r="K15" s="139">
        <v>13</v>
      </c>
      <c r="L15" s="139">
        <v>15</v>
      </c>
      <c r="M15" s="139">
        <v>13</v>
      </c>
      <c r="N15" s="139">
        <v>11</v>
      </c>
    </row>
    <row r="16" spans="2:14">
      <c r="B16" s="139" t="s">
        <v>813</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792</v>
      </c>
      <c r="C31">
        <v>32</v>
      </c>
      <c r="D31">
        <v>12</v>
      </c>
    </row>
    <row r="32" spans="2:4">
      <c r="B32" t="s">
        <v>793</v>
      </c>
      <c r="C32">
        <v>53</v>
      </c>
      <c r="D32">
        <v>35</v>
      </c>
    </row>
    <row r="33" spans="2:4">
      <c r="B33" t="s">
        <v>794</v>
      </c>
      <c r="C33">
        <v>97</v>
      </c>
      <c r="D33">
        <v>72</v>
      </c>
    </row>
    <row r="34" spans="2:4">
      <c r="B34" t="s">
        <v>795</v>
      </c>
      <c r="C34">
        <v>152</v>
      </c>
      <c r="D34">
        <v>117</v>
      </c>
    </row>
    <row r="35" spans="2:4">
      <c r="B35" t="s">
        <v>796</v>
      </c>
      <c r="C35">
        <v>185</v>
      </c>
      <c r="D35">
        <v>155</v>
      </c>
    </row>
    <row r="36" spans="2:4">
      <c r="B36" t="s">
        <v>797</v>
      </c>
      <c r="C36">
        <v>135</v>
      </c>
      <c r="D36">
        <v>171</v>
      </c>
    </row>
    <row r="37" spans="2:4">
      <c r="B37" t="s">
        <v>798</v>
      </c>
      <c r="C37">
        <v>136</v>
      </c>
      <c r="D37">
        <v>112</v>
      </c>
    </row>
    <row r="38" spans="2:4">
      <c r="B38" t="s">
        <v>799</v>
      </c>
      <c r="C38">
        <v>69</v>
      </c>
      <c r="D38">
        <v>80</v>
      </c>
    </row>
    <row r="39" spans="2:4">
      <c r="B39" t="s">
        <v>3965</v>
      </c>
      <c r="C39">
        <v>70</v>
      </c>
      <c r="D39">
        <v>74</v>
      </c>
    </row>
    <row r="40" spans="2:4">
      <c r="B40" t="s">
        <v>801</v>
      </c>
      <c r="C40">
        <v>52</v>
      </c>
      <c r="D40">
        <v>69</v>
      </c>
    </row>
    <row r="41" spans="2:4">
      <c r="B41" t="s">
        <v>3966</v>
      </c>
      <c r="C41">
        <v>41</v>
      </c>
      <c r="D41">
        <v>25</v>
      </c>
    </row>
    <row r="42" spans="2:4">
      <c r="B42" t="s">
        <v>3967</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3.2"/>
  <cols>
    <col min="1" max="1" width="51.109375" bestFit="1" customWidth="1"/>
    <col min="2" max="2" width="11.44140625" bestFit="1" customWidth="1"/>
  </cols>
  <sheetData>
    <row r="3" spans="1:2">
      <c r="A3" s="12" t="s">
        <v>761</v>
      </c>
      <c r="B3" t="s">
        <v>3968</v>
      </c>
    </row>
    <row r="4" spans="1:2">
      <c r="A4" s="10" t="s">
        <v>3969</v>
      </c>
      <c r="B4">
        <v>1</v>
      </c>
    </row>
    <row r="5" spans="1:2">
      <c r="A5" s="10" t="s">
        <v>3970</v>
      </c>
      <c r="B5">
        <v>1</v>
      </c>
    </row>
    <row r="6" spans="1:2">
      <c r="A6" s="10" t="s">
        <v>3971</v>
      </c>
      <c r="B6">
        <v>2</v>
      </c>
    </row>
    <row r="7" spans="1:2">
      <c r="A7" s="10" t="s">
        <v>3972</v>
      </c>
      <c r="B7">
        <v>2</v>
      </c>
    </row>
    <row r="8" spans="1:2">
      <c r="A8" s="10" t="s">
        <v>3973</v>
      </c>
      <c r="B8">
        <v>1</v>
      </c>
    </row>
    <row r="9" spans="1:2">
      <c r="A9" s="10" t="s">
        <v>779</v>
      </c>
      <c r="B9">
        <v>20</v>
      </c>
    </row>
    <row r="10" spans="1:2">
      <c r="A10" s="10" t="s">
        <v>2636</v>
      </c>
      <c r="B10">
        <v>1</v>
      </c>
    </row>
    <row r="11" spans="1:2">
      <c r="A11" s="10" t="s">
        <v>3974</v>
      </c>
      <c r="B11">
        <v>1</v>
      </c>
    </row>
    <row r="12" spans="1:2">
      <c r="A12" s="10" t="s">
        <v>3975</v>
      </c>
      <c r="B12">
        <v>1</v>
      </c>
    </row>
    <row r="13" spans="1:2">
      <c r="A13" s="10" t="s">
        <v>3976</v>
      </c>
      <c r="B13">
        <v>1</v>
      </c>
    </row>
    <row r="14" spans="1:2">
      <c r="A14" s="10" t="s">
        <v>3977</v>
      </c>
      <c r="B14">
        <v>1</v>
      </c>
    </row>
    <row r="15" spans="1:2">
      <c r="A15" s="10" t="s">
        <v>1636</v>
      </c>
      <c r="B15">
        <v>1</v>
      </c>
    </row>
    <row r="16" spans="1:2">
      <c r="A16" s="10" t="s">
        <v>1322</v>
      </c>
      <c r="B16">
        <v>1</v>
      </c>
    </row>
    <row r="17" spans="1:2">
      <c r="A17" s="10" t="s">
        <v>3978</v>
      </c>
      <c r="B17">
        <v>1</v>
      </c>
    </row>
    <row r="18" spans="1:2">
      <c r="A18" s="10" t="s">
        <v>544</v>
      </c>
      <c r="B18">
        <v>1</v>
      </c>
    </row>
    <row r="19" spans="1:2">
      <c r="A19" s="10" t="s">
        <v>394</v>
      </c>
      <c r="B19">
        <v>6</v>
      </c>
    </row>
    <row r="20" spans="1:2">
      <c r="A20" s="10" t="s">
        <v>3979</v>
      </c>
      <c r="B20">
        <v>1</v>
      </c>
    </row>
    <row r="21" spans="1:2">
      <c r="A21" s="10" t="s">
        <v>3980</v>
      </c>
      <c r="B21">
        <v>2</v>
      </c>
    </row>
    <row r="22" spans="1:2">
      <c r="A22" s="10" t="s">
        <v>782</v>
      </c>
      <c r="B22">
        <v>1</v>
      </c>
    </row>
    <row r="23" spans="1:2">
      <c r="A23" s="10" t="s">
        <v>3981</v>
      </c>
      <c r="B23">
        <v>1</v>
      </c>
    </row>
    <row r="24" spans="1:2">
      <c r="A24" s="10" t="s">
        <v>3982</v>
      </c>
      <c r="B24">
        <v>1</v>
      </c>
    </row>
    <row r="25" spans="1:2">
      <c r="A25" s="10" t="s">
        <v>3983</v>
      </c>
      <c r="B25">
        <v>1</v>
      </c>
    </row>
    <row r="26" spans="1:2">
      <c r="A26" s="10" t="s">
        <v>264</v>
      </c>
      <c r="B26">
        <v>2</v>
      </c>
    </row>
    <row r="27" spans="1:2">
      <c r="A27" s="10" t="s">
        <v>765</v>
      </c>
      <c r="B27">
        <v>2</v>
      </c>
    </row>
    <row r="28" spans="1:2">
      <c r="A28" s="10" t="s">
        <v>3984</v>
      </c>
      <c r="B28">
        <v>1</v>
      </c>
    </row>
    <row r="29" spans="1:2">
      <c r="A29" s="10" t="s">
        <v>1931</v>
      </c>
      <c r="B29">
        <v>1</v>
      </c>
    </row>
    <row r="30" spans="1:2">
      <c r="A30" s="10" t="s">
        <v>289</v>
      </c>
      <c r="B30">
        <v>1</v>
      </c>
    </row>
    <row r="31" spans="1:2">
      <c r="A31" s="10" t="s">
        <v>131</v>
      </c>
      <c r="B31">
        <v>1</v>
      </c>
    </row>
    <row r="32" spans="1:2">
      <c r="A32" s="10" t="s">
        <v>3985</v>
      </c>
      <c r="B32">
        <v>1</v>
      </c>
    </row>
    <row r="33" spans="1:2">
      <c r="A33" s="10" t="s">
        <v>3986</v>
      </c>
      <c r="B33">
        <v>5</v>
      </c>
    </row>
    <row r="34" spans="1:2">
      <c r="A34" s="10" t="s">
        <v>3987</v>
      </c>
      <c r="B34">
        <v>1</v>
      </c>
    </row>
    <row r="35" spans="1:2">
      <c r="A35" s="10" t="s">
        <v>3988</v>
      </c>
      <c r="B35">
        <v>1</v>
      </c>
    </row>
    <row r="36" spans="1:2">
      <c r="A36" s="10" t="s">
        <v>356</v>
      </c>
      <c r="B36">
        <v>5</v>
      </c>
    </row>
    <row r="37" spans="1:2">
      <c r="A37" s="10" t="s">
        <v>3989</v>
      </c>
      <c r="B37">
        <v>1</v>
      </c>
    </row>
    <row r="38" spans="1:2">
      <c r="A38" s="10" t="s">
        <v>3990</v>
      </c>
      <c r="B38">
        <v>1</v>
      </c>
    </row>
    <row r="39" spans="1:2">
      <c r="A39" s="10" t="s">
        <v>160</v>
      </c>
      <c r="B39">
        <v>2</v>
      </c>
    </row>
    <row r="40" spans="1:2">
      <c r="A40" s="10" t="s">
        <v>772</v>
      </c>
      <c r="B40">
        <v>6</v>
      </c>
    </row>
    <row r="41" spans="1:2">
      <c r="A41" s="10" t="s">
        <v>149</v>
      </c>
      <c r="B41">
        <v>1</v>
      </c>
    </row>
    <row r="42" spans="1:2">
      <c r="A42" s="10" t="s">
        <v>3991</v>
      </c>
      <c r="B42">
        <v>1</v>
      </c>
    </row>
    <row r="43" spans="1:2">
      <c r="A43" s="10" t="s">
        <v>190</v>
      </c>
      <c r="B43">
        <v>4</v>
      </c>
    </row>
    <row r="44" spans="1:2">
      <c r="A44" s="10" t="s">
        <v>1396</v>
      </c>
      <c r="B44">
        <v>1</v>
      </c>
    </row>
    <row r="45" spans="1:2">
      <c r="A45" s="10" t="s">
        <v>3992</v>
      </c>
      <c r="B45">
        <v>1</v>
      </c>
    </row>
    <row r="46" spans="1:2">
      <c r="A46" s="10" t="s">
        <v>528</v>
      </c>
      <c r="B46">
        <v>1</v>
      </c>
    </row>
    <row r="47" spans="1:2">
      <c r="A47" s="10" t="s">
        <v>1518</v>
      </c>
      <c r="B47">
        <v>1</v>
      </c>
    </row>
    <row r="48" spans="1:2">
      <c r="A48" s="10" t="s">
        <v>3993</v>
      </c>
      <c r="B48">
        <v>1</v>
      </c>
    </row>
    <row r="49" spans="1:2">
      <c r="A49" s="10" t="s">
        <v>649</v>
      </c>
      <c r="B49">
        <v>1</v>
      </c>
    </row>
    <row r="50" spans="1:2">
      <c r="A50" s="10" t="s">
        <v>3994</v>
      </c>
      <c r="B50">
        <v>3</v>
      </c>
    </row>
    <row r="51" spans="1:2">
      <c r="A51" s="10" t="s">
        <v>3995</v>
      </c>
      <c r="B51">
        <v>1</v>
      </c>
    </row>
    <row r="52" spans="1:2">
      <c r="A52" s="10" t="s">
        <v>3996</v>
      </c>
      <c r="B52">
        <v>1</v>
      </c>
    </row>
    <row r="53" spans="1:2">
      <c r="A53" s="10" t="s">
        <v>2185</v>
      </c>
      <c r="B53">
        <v>1</v>
      </c>
    </row>
    <row r="54" spans="1:2">
      <c r="A54" s="10" t="s">
        <v>3997</v>
      </c>
      <c r="B54">
        <v>1</v>
      </c>
    </row>
    <row r="55" spans="1:2">
      <c r="A55" s="10" t="s">
        <v>2023</v>
      </c>
      <c r="B55">
        <v>1</v>
      </c>
    </row>
    <row r="56" spans="1:2">
      <c r="A56" s="10" t="s">
        <v>3998</v>
      </c>
      <c r="B56">
        <v>1</v>
      </c>
    </row>
    <row r="57" spans="1:2">
      <c r="A57" s="10" t="s">
        <v>3999</v>
      </c>
      <c r="B57">
        <v>1</v>
      </c>
    </row>
    <row r="58" spans="1:2">
      <c r="A58" s="10" t="s">
        <v>4000</v>
      </c>
      <c r="B58">
        <v>1</v>
      </c>
    </row>
    <row r="59" spans="1:2">
      <c r="A59" s="10" t="s">
        <v>4001</v>
      </c>
      <c r="B59">
        <v>1</v>
      </c>
    </row>
    <row r="60" spans="1:2">
      <c r="A60" s="10" t="s">
        <v>4002</v>
      </c>
      <c r="B60">
        <v>2</v>
      </c>
    </row>
    <row r="61" spans="1:2">
      <c r="A61" s="10" t="s">
        <v>2155</v>
      </c>
      <c r="B61">
        <v>1</v>
      </c>
    </row>
    <row r="62" spans="1:2">
      <c r="A62" s="10" t="s">
        <v>4003</v>
      </c>
      <c r="B62">
        <v>3</v>
      </c>
    </row>
    <row r="63" spans="1:2">
      <c r="A63" s="10" t="s">
        <v>781</v>
      </c>
      <c r="B63">
        <v>1</v>
      </c>
    </row>
    <row r="64" spans="1:2">
      <c r="A64" s="10" t="s">
        <v>297</v>
      </c>
      <c r="B64">
        <v>6</v>
      </c>
    </row>
    <row r="65" spans="1:2">
      <c r="A65" s="10" t="s">
        <v>4004</v>
      </c>
      <c r="B65">
        <v>1</v>
      </c>
    </row>
    <row r="66" spans="1:2">
      <c r="A66" s="10" t="s">
        <v>777</v>
      </c>
      <c r="B66">
        <v>4</v>
      </c>
    </row>
    <row r="67" spans="1:2">
      <c r="A67" s="10" t="s">
        <v>4005</v>
      </c>
      <c r="B67">
        <v>4</v>
      </c>
    </row>
    <row r="68" spans="1:2">
      <c r="A68" s="10" t="s">
        <v>4006</v>
      </c>
      <c r="B68">
        <v>1</v>
      </c>
    </row>
    <row r="69" spans="1:2">
      <c r="A69" s="10" t="s">
        <v>4007</v>
      </c>
      <c r="B69">
        <v>1</v>
      </c>
    </row>
    <row r="70" spans="1:2">
      <c r="A70" s="10" t="s">
        <v>4008</v>
      </c>
      <c r="B70">
        <v>1</v>
      </c>
    </row>
    <row r="71" spans="1:2">
      <c r="A71" s="10" t="s">
        <v>4009</v>
      </c>
      <c r="B71">
        <v>4</v>
      </c>
    </row>
    <row r="72" spans="1:2">
      <c r="A72" s="10" t="s">
        <v>4010</v>
      </c>
      <c r="B72">
        <v>1</v>
      </c>
    </row>
    <row r="73" spans="1:2">
      <c r="A73" s="10" t="s">
        <v>384</v>
      </c>
      <c r="B73">
        <v>2</v>
      </c>
    </row>
    <row r="74" spans="1:2">
      <c r="A74" s="10" t="s">
        <v>4011</v>
      </c>
      <c r="B74">
        <v>1</v>
      </c>
    </row>
    <row r="75" spans="1:2">
      <c r="A75" s="10" t="s">
        <v>4012</v>
      </c>
      <c r="B75">
        <v>1</v>
      </c>
    </row>
    <row r="76" spans="1:2">
      <c r="A76" s="10" t="s">
        <v>4013</v>
      </c>
      <c r="B76">
        <v>1</v>
      </c>
    </row>
    <row r="77" spans="1:2">
      <c r="A77" s="10" t="s">
        <v>1449</v>
      </c>
      <c r="B77">
        <v>1</v>
      </c>
    </row>
    <row r="78" spans="1:2">
      <c r="A78" s="10" t="s">
        <v>4014</v>
      </c>
      <c r="B78">
        <v>2</v>
      </c>
    </row>
    <row r="79" spans="1:2">
      <c r="A79" s="10" t="s">
        <v>2086</v>
      </c>
      <c r="B79">
        <v>5</v>
      </c>
    </row>
    <row r="80" spans="1:2">
      <c r="A80" s="10" t="s">
        <v>4015</v>
      </c>
      <c r="B80">
        <v>1</v>
      </c>
    </row>
    <row r="81" spans="1:2">
      <c r="A81" s="10" t="s">
        <v>4016</v>
      </c>
      <c r="B81">
        <v>1</v>
      </c>
    </row>
    <row r="82" spans="1:2">
      <c r="A82" s="10" t="s">
        <v>360</v>
      </c>
      <c r="B82">
        <v>1</v>
      </c>
    </row>
    <row r="83" spans="1:2">
      <c r="A83" s="10" t="s">
        <v>2920</v>
      </c>
      <c r="B83">
        <v>1</v>
      </c>
    </row>
    <row r="84" spans="1:2">
      <c r="A84" s="10" t="s">
        <v>4017</v>
      </c>
      <c r="B84">
        <v>1</v>
      </c>
    </row>
    <row r="85" spans="1:2">
      <c r="A85" s="10" t="s">
        <v>1616</v>
      </c>
      <c r="B85">
        <v>4</v>
      </c>
    </row>
    <row r="86" spans="1:2">
      <c r="A86" s="10" t="s">
        <v>4018</v>
      </c>
      <c r="B86">
        <v>1</v>
      </c>
    </row>
    <row r="87" spans="1:2">
      <c r="A87" s="10" t="s">
        <v>236</v>
      </c>
      <c r="B87">
        <v>11</v>
      </c>
    </row>
    <row r="88" spans="1:2">
      <c r="A88" s="10" t="s">
        <v>4019</v>
      </c>
      <c r="B88">
        <v>1</v>
      </c>
    </row>
    <row r="89" spans="1:2">
      <c r="A89" s="10" t="s">
        <v>4020</v>
      </c>
      <c r="B89">
        <v>1</v>
      </c>
    </row>
    <row r="90" spans="1:2">
      <c r="A90" s="10" t="s">
        <v>4021</v>
      </c>
      <c r="B90">
        <v>2</v>
      </c>
    </row>
    <row r="91" spans="1:2">
      <c r="A91" s="10" t="s">
        <v>4022</v>
      </c>
      <c r="B91">
        <v>2</v>
      </c>
    </row>
    <row r="92" spans="1:2">
      <c r="A92" s="10" t="s">
        <v>4023</v>
      </c>
      <c r="B92">
        <v>2</v>
      </c>
    </row>
    <row r="93" spans="1:2">
      <c r="A93" s="10" t="s">
        <v>4024</v>
      </c>
      <c r="B93">
        <v>1</v>
      </c>
    </row>
    <row r="94" spans="1:2">
      <c r="A94" s="10" t="s">
        <v>3455</v>
      </c>
      <c r="B94">
        <v>3</v>
      </c>
    </row>
    <row r="95" spans="1:2">
      <c r="A95" s="10" t="s">
        <v>4025</v>
      </c>
      <c r="B95">
        <v>1</v>
      </c>
    </row>
    <row r="96" spans="1:2">
      <c r="A96" s="10" t="s">
        <v>770</v>
      </c>
      <c r="B96">
        <v>7</v>
      </c>
    </row>
    <row r="97" spans="1:2">
      <c r="A97" s="10" t="s">
        <v>4026</v>
      </c>
      <c r="B97">
        <v>1</v>
      </c>
    </row>
    <row r="98" spans="1:2">
      <c r="A98" s="10" t="s">
        <v>470</v>
      </c>
      <c r="B98">
        <v>1</v>
      </c>
    </row>
    <row r="99" spans="1:2">
      <c r="A99" s="10" t="s">
        <v>4027</v>
      </c>
      <c r="B99">
        <v>1</v>
      </c>
    </row>
    <row r="100" spans="1:2">
      <c r="A100" s="10" t="s">
        <v>1294</v>
      </c>
      <c r="B100">
        <v>3</v>
      </c>
    </row>
    <row r="101" spans="1:2">
      <c r="A101" s="10" t="s">
        <v>4028</v>
      </c>
      <c r="B101">
        <v>1</v>
      </c>
    </row>
    <row r="102" spans="1:2">
      <c r="A102" s="10" t="s">
        <v>1399</v>
      </c>
      <c r="B102">
        <v>1</v>
      </c>
    </row>
    <row r="103" spans="1:2">
      <c r="A103" s="10" t="s">
        <v>4029</v>
      </c>
      <c r="B103">
        <v>1</v>
      </c>
    </row>
    <row r="104" spans="1:2">
      <c r="A104" s="10" t="s">
        <v>3559</v>
      </c>
      <c r="B104">
        <v>1</v>
      </c>
    </row>
    <row r="105" spans="1:2">
      <c r="A105" s="10" t="s">
        <v>491</v>
      </c>
      <c r="B105">
        <v>1</v>
      </c>
    </row>
    <row r="106" spans="1:2">
      <c r="A106" s="10" t="s">
        <v>1321</v>
      </c>
      <c r="B106">
        <v>1</v>
      </c>
    </row>
    <row r="107" spans="1:2">
      <c r="A107" s="10" t="s">
        <v>4030</v>
      </c>
      <c r="B107">
        <v>2</v>
      </c>
    </row>
    <row r="108" spans="1:2">
      <c r="A108" s="10" t="s">
        <v>4031</v>
      </c>
      <c r="B108">
        <v>1</v>
      </c>
    </row>
    <row r="109" spans="1:2">
      <c r="A109" s="10" t="s">
        <v>2306</v>
      </c>
      <c r="B109">
        <v>1</v>
      </c>
    </row>
    <row r="110" spans="1:2">
      <c r="A110" s="10" t="s">
        <v>4032</v>
      </c>
      <c r="B110">
        <v>2</v>
      </c>
    </row>
    <row r="111" spans="1:2">
      <c r="A111" s="10" t="s">
        <v>4033</v>
      </c>
      <c r="B111">
        <v>2</v>
      </c>
    </row>
    <row r="112" spans="1:2">
      <c r="A112" s="10" t="s">
        <v>527</v>
      </c>
      <c r="B112">
        <v>1</v>
      </c>
    </row>
    <row r="113" spans="1:2">
      <c r="A113" s="10" t="s">
        <v>4034</v>
      </c>
      <c r="B113">
        <v>3</v>
      </c>
    </row>
    <row r="114" spans="1:2">
      <c r="A114" s="10" t="s">
        <v>4035</v>
      </c>
      <c r="B114">
        <v>1</v>
      </c>
    </row>
    <row r="115" spans="1:2">
      <c r="A115" s="10" t="s">
        <v>3651</v>
      </c>
      <c r="B115">
        <v>2</v>
      </c>
    </row>
    <row r="116" spans="1:2">
      <c r="A116" s="10" t="s">
        <v>2781</v>
      </c>
      <c r="B116">
        <v>1</v>
      </c>
    </row>
    <row r="117" spans="1:2">
      <c r="A117" s="10" t="s">
        <v>4036</v>
      </c>
      <c r="B117">
        <v>1</v>
      </c>
    </row>
    <row r="118" spans="1:2">
      <c r="A118" s="10" t="s">
        <v>4037</v>
      </c>
      <c r="B118">
        <v>1</v>
      </c>
    </row>
    <row r="119" spans="1:2">
      <c r="A119" s="10" t="s">
        <v>4038</v>
      </c>
      <c r="B119">
        <v>1</v>
      </c>
    </row>
    <row r="120" spans="1:2">
      <c r="A120" s="10" t="s">
        <v>4039</v>
      </c>
      <c r="B120">
        <v>1</v>
      </c>
    </row>
    <row r="121" spans="1:2">
      <c r="A121" s="10" t="s">
        <v>2301</v>
      </c>
      <c r="B121">
        <v>1</v>
      </c>
    </row>
    <row r="122" spans="1:2">
      <c r="A122" s="10" t="s">
        <v>323</v>
      </c>
      <c r="B122">
        <v>1</v>
      </c>
    </row>
    <row r="123" spans="1:2">
      <c r="A123" s="10" t="s">
        <v>4040</v>
      </c>
      <c r="B123">
        <v>1</v>
      </c>
    </row>
    <row r="124" spans="1:2">
      <c r="A124" s="10" t="s">
        <v>4041</v>
      </c>
      <c r="B124">
        <v>1</v>
      </c>
    </row>
    <row r="125" spans="1:2">
      <c r="A125" s="10" t="s">
        <v>4042</v>
      </c>
      <c r="B125">
        <v>1</v>
      </c>
    </row>
    <row r="126" spans="1:2">
      <c r="A126" s="10" t="s">
        <v>4043</v>
      </c>
      <c r="B126">
        <v>1</v>
      </c>
    </row>
    <row r="127" spans="1:2">
      <c r="A127" s="10" t="s">
        <v>4044</v>
      </c>
      <c r="B127">
        <v>1</v>
      </c>
    </row>
    <row r="128" spans="1:2">
      <c r="A128" s="10" t="s">
        <v>3530</v>
      </c>
      <c r="B128">
        <v>1</v>
      </c>
    </row>
    <row r="129" spans="1:2">
      <c r="A129" s="10" t="s">
        <v>4045</v>
      </c>
      <c r="B129">
        <v>1</v>
      </c>
    </row>
    <row r="130" spans="1:2">
      <c r="A130" s="10" t="s">
        <v>2135</v>
      </c>
      <c r="B130">
        <v>2</v>
      </c>
    </row>
    <row r="131" spans="1:2">
      <c r="A131" s="10" t="s">
        <v>453</v>
      </c>
      <c r="B131">
        <v>3</v>
      </c>
    </row>
    <row r="132" spans="1:2">
      <c r="A132" s="10" t="s">
        <v>3112</v>
      </c>
      <c r="B132">
        <v>1</v>
      </c>
    </row>
    <row r="133" spans="1:2">
      <c r="A133" s="10" t="s">
        <v>4046</v>
      </c>
      <c r="B133">
        <v>2</v>
      </c>
    </row>
    <row r="134" spans="1:2">
      <c r="A134" s="10" t="s">
        <v>4047</v>
      </c>
      <c r="B134">
        <v>2</v>
      </c>
    </row>
    <row r="135" spans="1:2">
      <c r="A135" s="10" t="s">
        <v>475</v>
      </c>
      <c r="B135">
        <v>6</v>
      </c>
    </row>
    <row r="136" spans="1:2">
      <c r="A136" s="10" t="s">
        <v>3832</v>
      </c>
      <c r="B136">
        <v>1</v>
      </c>
    </row>
    <row r="137" spans="1:2">
      <c r="A137" s="10" t="s">
        <v>4048</v>
      </c>
      <c r="B137">
        <v>1</v>
      </c>
    </row>
    <row r="138" spans="1:2">
      <c r="A138" s="10" t="s">
        <v>4049</v>
      </c>
      <c r="B138">
        <v>2</v>
      </c>
    </row>
    <row r="139" spans="1:2">
      <c r="A139" s="10" t="s">
        <v>4050</v>
      </c>
      <c r="B139">
        <v>1</v>
      </c>
    </row>
    <row r="140" spans="1:2">
      <c r="A140" s="10" t="s">
        <v>298</v>
      </c>
      <c r="B140">
        <v>5</v>
      </c>
    </row>
    <row r="141" spans="1:2">
      <c r="A141" s="10" t="s">
        <v>4051</v>
      </c>
      <c r="B141">
        <v>1</v>
      </c>
    </row>
    <row r="142" spans="1:2">
      <c r="A142" s="10" t="s">
        <v>2522</v>
      </c>
      <c r="B142">
        <v>3</v>
      </c>
    </row>
    <row r="143" spans="1:2">
      <c r="A143" s="10" t="s">
        <v>310</v>
      </c>
      <c r="B143">
        <v>2</v>
      </c>
    </row>
    <row r="144" spans="1:2">
      <c r="A144" s="10" t="s">
        <v>215</v>
      </c>
      <c r="B144">
        <v>1</v>
      </c>
    </row>
    <row r="145" spans="1:2">
      <c r="A145" s="10" t="s">
        <v>4052</v>
      </c>
      <c r="B145">
        <v>1</v>
      </c>
    </row>
    <row r="146" spans="1:2">
      <c r="A146" s="10" t="s">
        <v>4053</v>
      </c>
      <c r="B146">
        <v>1</v>
      </c>
    </row>
    <row r="147" spans="1:2">
      <c r="A147" s="10" t="s">
        <v>390</v>
      </c>
      <c r="B147">
        <v>1</v>
      </c>
    </row>
    <row r="148" spans="1:2">
      <c r="A148" s="10" t="s">
        <v>4054</v>
      </c>
      <c r="B148">
        <v>1</v>
      </c>
    </row>
    <row r="149" spans="1:2">
      <c r="A149" s="10" t="s">
        <v>4055</v>
      </c>
      <c r="B149">
        <v>2</v>
      </c>
    </row>
    <row r="150" spans="1:2">
      <c r="A150" s="10" t="s">
        <v>4056</v>
      </c>
      <c r="B150">
        <v>2</v>
      </c>
    </row>
    <row r="151" spans="1:2">
      <c r="A151" s="10" t="s">
        <v>4057</v>
      </c>
      <c r="B151">
        <v>1</v>
      </c>
    </row>
    <row r="152" spans="1:2">
      <c r="A152" s="10" t="s">
        <v>193</v>
      </c>
      <c r="B152">
        <v>1</v>
      </c>
    </row>
    <row r="153" spans="1:2">
      <c r="A153" s="10" t="s">
        <v>4058</v>
      </c>
      <c r="B153">
        <v>2</v>
      </c>
    </row>
    <row r="154" spans="1:2">
      <c r="A154" s="10" t="s">
        <v>4059</v>
      </c>
      <c r="B154">
        <v>2</v>
      </c>
    </row>
    <row r="155" spans="1:2">
      <c r="A155" s="10" t="s">
        <v>163</v>
      </c>
      <c r="B155">
        <v>5</v>
      </c>
    </row>
    <row r="156" spans="1:2">
      <c r="A156" s="10" t="s">
        <v>4060</v>
      </c>
      <c r="B156">
        <v>1</v>
      </c>
    </row>
    <row r="157" spans="1:2">
      <c r="A157" s="10" t="s">
        <v>4061</v>
      </c>
      <c r="B157">
        <v>1</v>
      </c>
    </row>
    <row r="158" spans="1:2">
      <c r="A158" s="10" t="s">
        <v>4062</v>
      </c>
      <c r="B158">
        <v>1</v>
      </c>
    </row>
    <row r="159" spans="1:2">
      <c r="A159" s="10" t="s">
        <v>559</v>
      </c>
      <c r="B159">
        <v>1</v>
      </c>
    </row>
    <row r="160" spans="1:2">
      <c r="A160" s="10" t="s">
        <v>757</v>
      </c>
      <c r="B160">
        <v>1</v>
      </c>
    </row>
    <row r="161" spans="1:2">
      <c r="A161" s="10" t="s">
        <v>4063</v>
      </c>
      <c r="B161">
        <v>3</v>
      </c>
    </row>
    <row r="162" spans="1:2">
      <c r="A162" s="10" t="s">
        <v>4064</v>
      </c>
      <c r="B162">
        <v>1</v>
      </c>
    </row>
    <row r="163" spans="1:2">
      <c r="A163" s="10" t="s">
        <v>252</v>
      </c>
      <c r="B163">
        <v>1</v>
      </c>
    </row>
    <row r="164" spans="1:2">
      <c r="A164" s="10" t="s">
        <v>4065</v>
      </c>
      <c r="B164">
        <v>1</v>
      </c>
    </row>
    <row r="165" spans="1:2">
      <c r="A165" s="10" t="s">
        <v>4066</v>
      </c>
      <c r="B165">
        <v>1</v>
      </c>
    </row>
    <row r="166" spans="1:2">
      <c r="A166" s="10" t="s">
        <v>334</v>
      </c>
      <c r="B166">
        <v>1</v>
      </c>
    </row>
    <row r="167" spans="1:2">
      <c r="A167" s="10" t="s">
        <v>4067</v>
      </c>
      <c r="B167">
        <v>1</v>
      </c>
    </row>
    <row r="168" spans="1:2">
      <c r="A168" s="10" t="s">
        <v>764</v>
      </c>
      <c r="B168">
        <v>2</v>
      </c>
    </row>
    <row r="169" spans="1:2">
      <c r="A169" s="10" t="s">
        <v>4068</v>
      </c>
      <c r="B169">
        <v>1</v>
      </c>
    </row>
    <row r="170" spans="1:2">
      <c r="A170" s="10" t="s">
        <v>458</v>
      </c>
      <c r="B170">
        <v>1</v>
      </c>
    </row>
    <row r="171" spans="1:2">
      <c r="A171" s="10" t="s">
        <v>4069</v>
      </c>
      <c r="B171">
        <v>1</v>
      </c>
    </row>
    <row r="172" spans="1:2">
      <c r="A172" s="10" t="s">
        <v>4070</v>
      </c>
      <c r="B172">
        <v>1</v>
      </c>
    </row>
    <row r="173" spans="1:2">
      <c r="A173" s="10" t="s">
        <v>4071</v>
      </c>
      <c r="B173">
        <v>1</v>
      </c>
    </row>
    <row r="174" spans="1:2">
      <c r="A174" s="10" t="s">
        <v>4072</v>
      </c>
      <c r="B174">
        <v>1</v>
      </c>
    </row>
    <row r="175" spans="1:2">
      <c r="A175" s="10" t="s">
        <v>4073</v>
      </c>
      <c r="B175">
        <v>2</v>
      </c>
    </row>
    <row r="176" spans="1:2">
      <c r="A176" s="10" t="s">
        <v>398</v>
      </c>
      <c r="B176">
        <v>2</v>
      </c>
    </row>
    <row r="177" spans="1:2">
      <c r="A177" s="10" t="s">
        <v>4074</v>
      </c>
      <c r="B177">
        <v>1</v>
      </c>
    </row>
    <row r="178" spans="1:2">
      <c r="A178" s="10" t="s">
        <v>2959</v>
      </c>
      <c r="B178">
        <v>1</v>
      </c>
    </row>
    <row r="179" spans="1:2">
      <c r="A179" s="10" t="s">
        <v>2176</v>
      </c>
      <c r="B179">
        <v>1</v>
      </c>
    </row>
    <row r="180" spans="1:2">
      <c r="A180" s="10" t="s">
        <v>2128</v>
      </c>
      <c r="B180">
        <v>1</v>
      </c>
    </row>
    <row r="181" spans="1:2">
      <c r="A181" s="10" t="s">
        <v>4075</v>
      </c>
      <c r="B181">
        <v>1</v>
      </c>
    </row>
    <row r="182" spans="1:2">
      <c r="A182" s="10" t="s">
        <v>4076</v>
      </c>
      <c r="B182">
        <v>1</v>
      </c>
    </row>
    <row r="183" spans="1:2">
      <c r="A183" s="10" t="s">
        <v>477</v>
      </c>
      <c r="B183">
        <v>1</v>
      </c>
    </row>
    <row r="184" spans="1:2">
      <c r="A184" s="10" t="s">
        <v>776</v>
      </c>
      <c r="B184">
        <v>1</v>
      </c>
    </row>
    <row r="185" spans="1:2">
      <c r="A185" s="10" t="s">
        <v>3794</v>
      </c>
      <c r="B185">
        <v>1</v>
      </c>
    </row>
    <row r="186" spans="1:2">
      <c r="A186" s="10" t="s">
        <v>973</v>
      </c>
      <c r="B186">
        <v>5</v>
      </c>
    </row>
    <row r="187" spans="1:2">
      <c r="A187" s="10" t="s">
        <v>4077</v>
      </c>
      <c r="B187">
        <v>1</v>
      </c>
    </row>
    <row r="188" spans="1:2">
      <c r="A188" s="10" t="s">
        <v>4078</v>
      </c>
      <c r="B188">
        <v>2</v>
      </c>
    </row>
    <row r="189" spans="1:2">
      <c r="A189" s="10" t="s">
        <v>4079</v>
      </c>
      <c r="B189">
        <v>1</v>
      </c>
    </row>
    <row r="190" spans="1:2">
      <c r="A190" s="10" t="s">
        <v>4080</v>
      </c>
      <c r="B190">
        <v>1</v>
      </c>
    </row>
    <row r="191" spans="1:2">
      <c r="A191" s="10" t="s">
        <v>1085</v>
      </c>
      <c r="B191">
        <v>1</v>
      </c>
    </row>
    <row r="192" spans="1:2">
      <c r="A192" s="10" t="s">
        <v>4081</v>
      </c>
      <c r="B192">
        <v>3</v>
      </c>
    </row>
    <row r="193" spans="1:2">
      <c r="A193" s="10" t="s">
        <v>4082</v>
      </c>
      <c r="B193">
        <v>3</v>
      </c>
    </row>
    <row r="194" spans="1:2">
      <c r="A194" s="10" t="s">
        <v>4083</v>
      </c>
      <c r="B194">
        <v>1</v>
      </c>
    </row>
    <row r="195" spans="1:2">
      <c r="A195" s="10" t="s">
        <v>4084</v>
      </c>
      <c r="B195">
        <v>1</v>
      </c>
    </row>
    <row r="196" spans="1:2">
      <c r="A196" s="10" t="s">
        <v>4085</v>
      </c>
      <c r="B196">
        <v>1</v>
      </c>
    </row>
    <row r="197" spans="1:2">
      <c r="A197" s="10" t="s">
        <v>4086</v>
      </c>
      <c r="B197">
        <v>2</v>
      </c>
    </row>
    <row r="198" spans="1:2">
      <c r="A198" s="10" t="s">
        <v>4087</v>
      </c>
      <c r="B198">
        <v>2</v>
      </c>
    </row>
    <row r="199" spans="1:2">
      <c r="A199" s="10" t="s">
        <v>4088</v>
      </c>
      <c r="B199">
        <v>1</v>
      </c>
    </row>
    <row r="200" spans="1:2">
      <c r="A200" s="10" t="s">
        <v>359</v>
      </c>
      <c r="B200">
        <v>1</v>
      </c>
    </row>
    <row r="201" spans="1:2">
      <c r="A201" s="10" t="s">
        <v>4089</v>
      </c>
      <c r="B201">
        <v>1</v>
      </c>
    </row>
    <row r="202" spans="1:2">
      <c r="A202" s="10" t="s">
        <v>780</v>
      </c>
      <c r="B202">
        <v>1</v>
      </c>
    </row>
    <row r="203" spans="1:2">
      <c r="A203" s="10" t="s">
        <v>2581</v>
      </c>
      <c r="B203">
        <v>3</v>
      </c>
    </row>
    <row r="204" spans="1:2">
      <c r="A204" s="10" t="s">
        <v>3543</v>
      </c>
      <c r="B204">
        <v>1</v>
      </c>
    </row>
    <row r="205" spans="1:2">
      <c r="A205" s="10" t="s">
        <v>1929</v>
      </c>
      <c r="B205">
        <v>1</v>
      </c>
    </row>
    <row r="206" spans="1:2">
      <c r="A206" s="10" t="s">
        <v>216</v>
      </c>
      <c r="B206">
        <v>2</v>
      </c>
    </row>
    <row r="207" spans="1:2">
      <c r="A207" s="10" t="s">
        <v>4090</v>
      </c>
      <c r="B207">
        <v>1</v>
      </c>
    </row>
    <row r="208" spans="1:2">
      <c r="A208" s="10" t="s">
        <v>4091</v>
      </c>
      <c r="B208">
        <v>1</v>
      </c>
    </row>
    <row r="209" spans="1:2">
      <c r="A209" s="10" t="s">
        <v>784</v>
      </c>
      <c r="B209">
        <v>2</v>
      </c>
    </row>
    <row r="210" spans="1:2">
      <c r="A210" s="10" t="s">
        <v>4092</v>
      </c>
      <c r="B210">
        <v>1</v>
      </c>
    </row>
    <row r="211" spans="1:2">
      <c r="A211" s="10" t="s">
        <v>4093</v>
      </c>
      <c r="B211">
        <v>1</v>
      </c>
    </row>
    <row r="212" spans="1:2">
      <c r="A212" s="10" t="s">
        <v>4094</v>
      </c>
      <c r="B212">
        <v>1</v>
      </c>
    </row>
    <row r="213" spans="1:2">
      <c r="A213" s="10" t="s">
        <v>4095</v>
      </c>
      <c r="B213">
        <v>1</v>
      </c>
    </row>
    <row r="214" spans="1:2">
      <c r="A214" s="10" t="s">
        <v>4096</v>
      </c>
      <c r="B214">
        <v>1</v>
      </c>
    </row>
    <row r="215" spans="1:2">
      <c r="A215" s="10" t="s">
        <v>402</v>
      </c>
      <c r="B215">
        <v>1</v>
      </c>
    </row>
    <row r="216" spans="1:2">
      <c r="A216" s="10" t="s">
        <v>740</v>
      </c>
      <c r="B216">
        <v>3</v>
      </c>
    </row>
    <row r="217" spans="1:2">
      <c r="A217" s="10" t="s">
        <v>3360</v>
      </c>
      <c r="B217">
        <v>5</v>
      </c>
    </row>
    <row r="218" spans="1:2">
      <c r="A218" s="10" t="s">
        <v>4097</v>
      </c>
      <c r="B218">
        <v>1</v>
      </c>
    </row>
    <row r="219" spans="1:2">
      <c r="A219" s="10" t="s">
        <v>4098</v>
      </c>
      <c r="B219">
        <v>1</v>
      </c>
    </row>
    <row r="220" spans="1:2">
      <c r="A220" s="10" t="s">
        <v>4099</v>
      </c>
      <c r="B220">
        <v>1</v>
      </c>
    </row>
    <row r="221" spans="1:2">
      <c r="A221" s="10" t="s">
        <v>1912</v>
      </c>
      <c r="B221">
        <v>1</v>
      </c>
    </row>
    <row r="222" spans="1:2">
      <c r="A222" s="10" t="s">
        <v>4100</v>
      </c>
      <c r="B222">
        <v>1</v>
      </c>
    </row>
    <row r="223" spans="1:2">
      <c r="A223" s="10" t="s">
        <v>4101</v>
      </c>
      <c r="B223">
        <v>2</v>
      </c>
    </row>
    <row r="224" spans="1:2">
      <c r="A224" s="10" t="s">
        <v>4102</v>
      </c>
      <c r="B224">
        <v>1</v>
      </c>
    </row>
    <row r="225" spans="1:2">
      <c r="A225" s="10" t="s">
        <v>2421</v>
      </c>
      <c r="B225">
        <v>7</v>
      </c>
    </row>
    <row r="226" spans="1:2">
      <c r="A226" s="10" t="s">
        <v>1663</v>
      </c>
      <c r="B226">
        <v>1</v>
      </c>
    </row>
    <row r="227" spans="1:2">
      <c r="A227" s="10" t="s">
        <v>4103</v>
      </c>
      <c r="B227">
        <v>2</v>
      </c>
    </row>
    <row r="228" spans="1:2">
      <c r="A228" s="10" t="s">
        <v>3461</v>
      </c>
      <c r="B228">
        <v>3</v>
      </c>
    </row>
    <row r="229" spans="1:2">
      <c r="A229" s="10" t="s">
        <v>4104</v>
      </c>
      <c r="B229">
        <v>1</v>
      </c>
    </row>
    <row r="230" spans="1:2">
      <c r="A230" s="10" t="s">
        <v>4105</v>
      </c>
      <c r="B230">
        <v>3</v>
      </c>
    </row>
    <row r="231" spans="1:2">
      <c r="A231" s="10" t="s">
        <v>4106</v>
      </c>
      <c r="B231">
        <v>1</v>
      </c>
    </row>
    <row r="232" spans="1:2">
      <c r="A232" s="10" t="s">
        <v>3540</v>
      </c>
      <c r="B232">
        <v>1</v>
      </c>
    </row>
    <row r="233" spans="1:2">
      <c r="A233" s="10" t="s">
        <v>4107</v>
      </c>
      <c r="B233">
        <v>1</v>
      </c>
    </row>
    <row r="234" spans="1:2">
      <c r="A234" s="10" t="s">
        <v>4108</v>
      </c>
      <c r="B234">
        <v>1</v>
      </c>
    </row>
    <row r="235" spans="1:2">
      <c r="A235" s="10" t="s">
        <v>4109</v>
      </c>
      <c r="B235">
        <v>1</v>
      </c>
    </row>
    <row r="236" spans="1:2">
      <c r="A236" s="10" t="s">
        <v>208</v>
      </c>
      <c r="B236">
        <v>5</v>
      </c>
    </row>
    <row r="237" spans="1:2">
      <c r="A237" s="10" t="s">
        <v>4110</v>
      </c>
      <c r="B237">
        <v>3</v>
      </c>
    </row>
    <row r="238" spans="1:2">
      <c r="A238" s="10" t="s">
        <v>4111</v>
      </c>
      <c r="B238">
        <v>1</v>
      </c>
    </row>
    <row r="239" spans="1:2">
      <c r="A239" s="10" t="s">
        <v>4112</v>
      </c>
      <c r="B239">
        <v>1</v>
      </c>
    </row>
    <row r="240" spans="1:2">
      <c r="A240" s="10" t="s">
        <v>4113</v>
      </c>
      <c r="B240">
        <v>1</v>
      </c>
    </row>
    <row r="241" spans="1:2">
      <c r="A241" s="10" t="s">
        <v>4114</v>
      </c>
      <c r="B241">
        <v>4</v>
      </c>
    </row>
    <row r="242" spans="1:2">
      <c r="A242" s="10" t="s">
        <v>385</v>
      </c>
      <c r="B242">
        <v>2</v>
      </c>
    </row>
    <row r="243" spans="1:2">
      <c r="A243" s="10" t="s">
        <v>4115</v>
      </c>
      <c r="B243">
        <v>1</v>
      </c>
    </row>
    <row r="244" spans="1:2">
      <c r="A244" s="10" t="s">
        <v>4116</v>
      </c>
      <c r="B244">
        <v>1</v>
      </c>
    </row>
    <row r="245" spans="1:2">
      <c r="A245" s="10" t="s">
        <v>434</v>
      </c>
      <c r="B245">
        <v>4</v>
      </c>
    </row>
    <row r="246" spans="1:2">
      <c r="A246" s="10" t="s">
        <v>1701</v>
      </c>
      <c r="B246">
        <v>1</v>
      </c>
    </row>
    <row r="247" spans="1:2">
      <c r="A247" s="10" t="s">
        <v>129</v>
      </c>
      <c r="B247">
        <v>2</v>
      </c>
    </row>
    <row r="248" spans="1:2">
      <c r="A248" s="10" t="s">
        <v>4117</v>
      </c>
      <c r="B248">
        <v>3</v>
      </c>
    </row>
    <row r="249" spans="1:2">
      <c r="A249" s="10" t="s">
        <v>4118</v>
      </c>
      <c r="B249">
        <v>1</v>
      </c>
    </row>
    <row r="250" spans="1:2">
      <c r="A250" s="10" t="s">
        <v>4119</v>
      </c>
      <c r="B250">
        <v>1</v>
      </c>
    </row>
    <row r="251" spans="1:2">
      <c r="A251" s="10" t="s">
        <v>4120</v>
      </c>
      <c r="B251">
        <v>1</v>
      </c>
    </row>
    <row r="252" spans="1:2">
      <c r="A252" s="10" t="s">
        <v>496</v>
      </c>
      <c r="B252">
        <v>1</v>
      </c>
    </row>
    <row r="253" spans="1:2">
      <c r="A253" s="10" t="s">
        <v>4121</v>
      </c>
      <c r="B253">
        <v>2</v>
      </c>
    </row>
    <row r="254" spans="1:2">
      <c r="A254" s="10" t="s">
        <v>4122</v>
      </c>
      <c r="B254">
        <v>1</v>
      </c>
    </row>
    <row r="255" spans="1:2">
      <c r="A255" s="10" t="s">
        <v>507</v>
      </c>
      <c r="B255">
        <v>1</v>
      </c>
    </row>
    <row r="256" spans="1:2" ht="11.7" customHeight="1">
      <c r="A256" s="10" t="s">
        <v>4123</v>
      </c>
      <c r="B256">
        <v>1</v>
      </c>
    </row>
    <row r="257" spans="1:2">
      <c r="A257" s="10" t="s">
        <v>4124</v>
      </c>
      <c r="B257">
        <v>2</v>
      </c>
    </row>
    <row r="258" spans="1:2">
      <c r="A258" s="10" t="s">
        <v>4125</v>
      </c>
      <c r="B258">
        <v>2</v>
      </c>
    </row>
    <row r="259" spans="1:2">
      <c r="A259" s="10" t="s">
        <v>4126</v>
      </c>
      <c r="B259">
        <v>4</v>
      </c>
    </row>
    <row r="260" spans="1:2">
      <c r="A260" s="10" t="s">
        <v>4127</v>
      </c>
      <c r="B260">
        <v>1</v>
      </c>
    </row>
    <row r="261" spans="1:2">
      <c r="A261" s="10" t="s">
        <v>4128</v>
      </c>
      <c r="B261">
        <v>2</v>
      </c>
    </row>
    <row r="262" spans="1:2">
      <c r="A262" s="10" t="s">
        <v>2334</v>
      </c>
      <c r="B262">
        <v>2</v>
      </c>
    </row>
    <row r="263" spans="1:2">
      <c r="A263" s="10" t="s">
        <v>4129</v>
      </c>
      <c r="B263">
        <v>8</v>
      </c>
    </row>
    <row r="264" spans="1:2">
      <c r="A264" s="10" t="s">
        <v>4130</v>
      </c>
      <c r="B264">
        <v>1</v>
      </c>
    </row>
    <row r="265" spans="1:2">
      <c r="A265" s="10" t="s">
        <v>265</v>
      </c>
      <c r="B265">
        <v>4</v>
      </c>
    </row>
    <row r="266" spans="1:2">
      <c r="A266" s="10" t="s">
        <v>766</v>
      </c>
      <c r="B266">
        <v>2</v>
      </c>
    </row>
    <row r="267" spans="1:2">
      <c r="A267" s="10" t="s">
        <v>4131</v>
      </c>
      <c r="B267">
        <v>1</v>
      </c>
    </row>
    <row r="268" spans="1:2">
      <c r="A268" s="10" t="s">
        <v>1690</v>
      </c>
      <c r="B268">
        <v>1</v>
      </c>
    </row>
    <row r="269" spans="1:2">
      <c r="A269" s="10" t="s">
        <v>4132</v>
      </c>
      <c r="B269">
        <v>1</v>
      </c>
    </row>
    <row r="270" spans="1:2">
      <c r="A270" s="10" t="s">
        <v>4133</v>
      </c>
      <c r="B270">
        <v>1</v>
      </c>
    </row>
    <row r="271" spans="1:2">
      <c r="A271" s="10" t="s">
        <v>1789</v>
      </c>
      <c r="B271">
        <v>5</v>
      </c>
    </row>
    <row r="272" spans="1:2">
      <c r="A272" s="10" t="s">
        <v>1148</v>
      </c>
      <c r="B272">
        <v>5</v>
      </c>
    </row>
    <row r="273" spans="1:2">
      <c r="A273" s="10" t="s">
        <v>2543</v>
      </c>
      <c r="B273">
        <v>2</v>
      </c>
    </row>
    <row r="274" spans="1:2">
      <c r="A274" s="10" t="s">
        <v>341</v>
      </c>
      <c r="B274">
        <v>2</v>
      </c>
    </row>
    <row r="275" spans="1:2">
      <c r="A275" s="10" t="s">
        <v>2528</v>
      </c>
      <c r="B275">
        <v>1</v>
      </c>
    </row>
    <row r="276" spans="1:2">
      <c r="A276" s="10" t="s">
        <v>4134</v>
      </c>
      <c r="B276">
        <v>10</v>
      </c>
    </row>
    <row r="277" spans="1:2">
      <c r="A277" s="10" t="s">
        <v>4135</v>
      </c>
      <c r="B277">
        <v>2</v>
      </c>
    </row>
    <row r="278" spans="1:2">
      <c r="A278" s="10" t="s">
        <v>4136</v>
      </c>
      <c r="B278">
        <v>1</v>
      </c>
    </row>
    <row r="279" spans="1:2">
      <c r="A279" s="10" t="s">
        <v>180</v>
      </c>
      <c r="B279">
        <v>10</v>
      </c>
    </row>
    <row r="280" spans="1:2">
      <c r="A280" s="10" t="s">
        <v>4137</v>
      </c>
      <c r="B280">
        <v>1</v>
      </c>
    </row>
    <row r="281" spans="1:2">
      <c r="A281" s="10" t="s">
        <v>4138</v>
      </c>
      <c r="B281">
        <v>1</v>
      </c>
    </row>
    <row r="282" spans="1:2">
      <c r="A282" s="10" t="s">
        <v>4139</v>
      </c>
      <c r="B282">
        <v>1</v>
      </c>
    </row>
    <row r="283" spans="1:2">
      <c r="A283" s="10" t="s">
        <v>4140</v>
      </c>
      <c r="B283">
        <v>1</v>
      </c>
    </row>
    <row r="284" spans="1:2">
      <c r="A284" s="10" t="s">
        <v>4141</v>
      </c>
      <c r="B284">
        <v>1</v>
      </c>
    </row>
    <row r="285" spans="1:2">
      <c r="A285" s="10" t="s">
        <v>464</v>
      </c>
      <c r="B285">
        <v>3</v>
      </c>
    </row>
    <row r="286" spans="1:2">
      <c r="A286" s="10" t="s">
        <v>546</v>
      </c>
      <c r="B286">
        <v>3</v>
      </c>
    </row>
    <row r="287" spans="1:2">
      <c r="A287" s="10" t="s">
        <v>4142</v>
      </c>
      <c r="B287">
        <v>1</v>
      </c>
    </row>
    <row r="288" spans="1:2">
      <c r="A288" s="10" t="s">
        <v>989</v>
      </c>
      <c r="B288">
        <v>3</v>
      </c>
    </row>
    <row r="289" spans="1:2">
      <c r="A289" s="10" t="s">
        <v>4143</v>
      </c>
      <c r="B289">
        <v>1</v>
      </c>
    </row>
    <row r="290" spans="1:2">
      <c r="A290" s="10" t="s">
        <v>1122</v>
      </c>
      <c r="B290">
        <v>1</v>
      </c>
    </row>
    <row r="291" spans="1:2">
      <c r="A291" s="10" t="s">
        <v>4144</v>
      </c>
      <c r="B291">
        <v>1</v>
      </c>
    </row>
    <row r="292" spans="1:2">
      <c r="A292" s="10" t="s">
        <v>4145</v>
      </c>
      <c r="B292">
        <v>4</v>
      </c>
    </row>
    <row r="293" spans="1:2">
      <c r="A293" s="10" t="s">
        <v>2209</v>
      </c>
      <c r="B293">
        <v>2</v>
      </c>
    </row>
    <row r="294" spans="1:2">
      <c r="A294" s="10" t="s">
        <v>936</v>
      </c>
      <c r="B294">
        <v>1</v>
      </c>
    </row>
    <row r="295" spans="1:2">
      <c r="A295" s="10" t="s">
        <v>3428</v>
      </c>
      <c r="B295">
        <v>1</v>
      </c>
    </row>
    <row r="296" spans="1:2">
      <c r="A296" s="10" t="s">
        <v>1540</v>
      </c>
      <c r="B296">
        <v>2</v>
      </c>
    </row>
    <row r="297" spans="1:2">
      <c r="A297" s="10" t="s">
        <v>4146</v>
      </c>
      <c r="B297">
        <v>5</v>
      </c>
    </row>
    <row r="298" spans="1:2">
      <c r="A298" s="10" t="s">
        <v>321</v>
      </c>
      <c r="B298">
        <v>1</v>
      </c>
    </row>
    <row r="299" spans="1:2">
      <c r="A299" s="10" t="s">
        <v>4147</v>
      </c>
      <c r="B299">
        <v>1</v>
      </c>
    </row>
    <row r="300" spans="1:2">
      <c r="A300" s="10" t="s">
        <v>4148</v>
      </c>
      <c r="B300">
        <v>1</v>
      </c>
    </row>
    <row r="301" spans="1:2">
      <c r="A301" s="10" t="s">
        <v>4149</v>
      </c>
      <c r="B301">
        <v>1</v>
      </c>
    </row>
    <row r="302" spans="1:2">
      <c r="A302" s="10" t="s">
        <v>1108</v>
      </c>
      <c r="B302">
        <v>4</v>
      </c>
    </row>
    <row r="303" spans="1:2">
      <c r="A303" s="10" t="s">
        <v>4150</v>
      </c>
      <c r="B303">
        <v>1</v>
      </c>
    </row>
    <row r="304" spans="1:2">
      <c r="A304" s="10" t="s">
        <v>4151</v>
      </c>
      <c r="B304">
        <v>1</v>
      </c>
    </row>
    <row r="305" spans="1:2">
      <c r="A305" s="10" t="s">
        <v>4152</v>
      </c>
      <c r="B305">
        <v>1</v>
      </c>
    </row>
    <row r="306" spans="1:2">
      <c r="A306" s="10" t="s">
        <v>664</v>
      </c>
      <c r="B306">
        <v>2</v>
      </c>
    </row>
    <row r="307" spans="1:2">
      <c r="A307" s="10" t="s">
        <v>4153</v>
      </c>
      <c r="B307">
        <v>3</v>
      </c>
    </row>
    <row r="308" spans="1:2">
      <c r="A308" s="10" t="s">
        <v>308</v>
      </c>
      <c r="B308">
        <v>2</v>
      </c>
    </row>
    <row r="309" spans="1:2">
      <c r="A309" s="10" t="s">
        <v>684</v>
      </c>
      <c r="B309">
        <v>5</v>
      </c>
    </row>
    <row r="310" spans="1:2">
      <c r="A310" s="10" t="s">
        <v>555</v>
      </c>
      <c r="B310">
        <v>2</v>
      </c>
    </row>
    <row r="311" spans="1:2">
      <c r="A311" s="10" t="s">
        <v>2800</v>
      </c>
      <c r="B311">
        <v>2</v>
      </c>
    </row>
    <row r="312" spans="1:2">
      <c r="A312" s="10" t="s">
        <v>4154</v>
      </c>
      <c r="B312">
        <v>2</v>
      </c>
    </row>
    <row r="313" spans="1:2">
      <c r="A313" s="10" t="s">
        <v>4155</v>
      </c>
      <c r="B313">
        <v>2</v>
      </c>
    </row>
    <row r="314" spans="1:2">
      <c r="A314" s="10" t="s">
        <v>1223</v>
      </c>
      <c r="B314">
        <v>2</v>
      </c>
    </row>
    <row r="315" spans="1:2">
      <c r="A315" s="10" t="s">
        <v>4156</v>
      </c>
      <c r="B315">
        <v>1</v>
      </c>
    </row>
    <row r="316" spans="1:2">
      <c r="A316" s="10" t="s">
        <v>4157</v>
      </c>
      <c r="B316">
        <v>1</v>
      </c>
    </row>
    <row r="317" spans="1:2">
      <c r="A317" s="10" t="s">
        <v>127</v>
      </c>
      <c r="B317">
        <v>1</v>
      </c>
    </row>
    <row r="318" spans="1:2">
      <c r="A318" s="10" t="s">
        <v>413</v>
      </c>
      <c r="B318">
        <v>1</v>
      </c>
    </row>
    <row r="319" spans="1:2">
      <c r="A319" s="10" t="s">
        <v>2221</v>
      </c>
      <c r="B319">
        <v>1</v>
      </c>
    </row>
    <row r="320" spans="1:2">
      <c r="A320" s="10" t="s">
        <v>4158</v>
      </c>
      <c r="B320">
        <v>1</v>
      </c>
    </row>
    <row r="321" spans="1:2">
      <c r="A321" s="10" t="s">
        <v>4159</v>
      </c>
      <c r="B321">
        <v>2</v>
      </c>
    </row>
    <row r="322" spans="1:2">
      <c r="A322" s="10" t="s">
        <v>1812</v>
      </c>
      <c r="B322">
        <v>2</v>
      </c>
    </row>
    <row r="323" spans="1:2">
      <c r="A323" s="10" t="s">
        <v>785</v>
      </c>
      <c r="B323">
        <v>1</v>
      </c>
    </row>
    <row r="324" spans="1:2">
      <c r="A324" s="10" t="s">
        <v>4160</v>
      </c>
      <c r="B324">
        <v>2</v>
      </c>
    </row>
    <row r="325" spans="1:2">
      <c r="A325" s="10" t="s">
        <v>314</v>
      </c>
      <c r="B325">
        <v>4</v>
      </c>
    </row>
    <row r="326" spans="1:2">
      <c r="A326" s="10" t="s">
        <v>4161</v>
      </c>
      <c r="B326">
        <v>1</v>
      </c>
    </row>
    <row r="327" spans="1:2">
      <c r="A327" s="10" t="s">
        <v>4162</v>
      </c>
      <c r="B327">
        <v>1</v>
      </c>
    </row>
    <row r="328" spans="1:2">
      <c r="A328" s="10" t="s">
        <v>4163</v>
      </c>
      <c r="B328">
        <v>1</v>
      </c>
    </row>
    <row r="329" spans="1:2">
      <c r="A329" s="10" t="s">
        <v>4164</v>
      </c>
      <c r="B329">
        <v>1</v>
      </c>
    </row>
    <row r="330" spans="1:2">
      <c r="A330" s="10" t="s">
        <v>281</v>
      </c>
      <c r="B330">
        <v>5</v>
      </c>
    </row>
    <row r="331" spans="1:2">
      <c r="A331" s="10" t="s">
        <v>767</v>
      </c>
      <c r="B331">
        <v>1</v>
      </c>
    </row>
    <row r="332" spans="1:2">
      <c r="A332" s="10" t="s">
        <v>2490</v>
      </c>
      <c r="B332">
        <v>5</v>
      </c>
    </row>
    <row r="333" spans="1:2">
      <c r="A333" s="10" t="s">
        <v>1145</v>
      </c>
      <c r="B333">
        <v>1</v>
      </c>
    </row>
    <row r="334" spans="1:2">
      <c r="A334" s="10" t="s">
        <v>4165</v>
      </c>
      <c r="B334">
        <v>1</v>
      </c>
    </row>
    <row r="335" spans="1:2">
      <c r="A335" s="10" t="s">
        <v>4166</v>
      </c>
      <c r="B335">
        <v>3</v>
      </c>
    </row>
    <row r="336" spans="1:2">
      <c r="A336" s="10" t="s">
        <v>4167</v>
      </c>
      <c r="B336">
        <v>1</v>
      </c>
    </row>
    <row r="337" spans="1:2">
      <c r="A337" s="10" t="s">
        <v>4168</v>
      </c>
      <c r="B337">
        <v>2</v>
      </c>
    </row>
    <row r="338" spans="1:2">
      <c r="A338" s="10" t="s">
        <v>4169</v>
      </c>
      <c r="B338">
        <v>1</v>
      </c>
    </row>
    <row r="339" spans="1:2">
      <c r="A339" s="10" t="s">
        <v>2204</v>
      </c>
      <c r="B339">
        <v>1</v>
      </c>
    </row>
    <row r="340" spans="1:2">
      <c r="A340" s="10" t="s">
        <v>239</v>
      </c>
      <c r="B340">
        <v>1</v>
      </c>
    </row>
    <row r="341" spans="1:2">
      <c r="A341" s="10" t="s">
        <v>4170</v>
      </c>
      <c r="B341">
        <v>1</v>
      </c>
    </row>
    <row r="342" spans="1:2">
      <c r="A342" s="10" t="s">
        <v>4171</v>
      </c>
      <c r="B342">
        <v>1</v>
      </c>
    </row>
    <row r="343" spans="1:2">
      <c r="A343" s="10" t="s">
        <v>376</v>
      </c>
      <c r="B343">
        <v>2</v>
      </c>
    </row>
    <row r="344" spans="1:2">
      <c r="A344" s="10" t="s">
        <v>3873</v>
      </c>
      <c r="B344">
        <v>1</v>
      </c>
    </row>
    <row r="345" spans="1:2">
      <c r="A345" s="10" t="s">
        <v>4172</v>
      </c>
      <c r="B345">
        <v>2</v>
      </c>
    </row>
    <row r="346" spans="1:2">
      <c r="A346" s="10" t="s">
        <v>771</v>
      </c>
      <c r="B346">
        <v>1</v>
      </c>
    </row>
    <row r="347" spans="1:2">
      <c r="A347" s="10" t="s">
        <v>277</v>
      </c>
      <c r="B347">
        <v>1</v>
      </c>
    </row>
    <row r="348" spans="1:2">
      <c r="A348" s="10" t="s">
        <v>3677</v>
      </c>
      <c r="B348">
        <v>1</v>
      </c>
    </row>
    <row r="349" spans="1:2">
      <c r="A349" s="10" t="s">
        <v>4173</v>
      </c>
      <c r="B349">
        <v>1</v>
      </c>
    </row>
    <row r="350" spans="1:2">
      <c r="A350" s="10" t="s">
        <v>4174</v>
      </c>
      <c r="B350">
        <v>2</v>
      </c>
    </row>
    <row r="351" spans="1:2">
      <c r="A351" s="10" t="s">
        <v>4175</v>
      </c>
      <c r="B351">
        <v>1</v>
      </c>
    </row>
    <row r="352" spans="1:2">
      <c r="A352" s="10" t="s">
        <v>4176</v>
      </c>
      <c r="B352">
        <v>2</v>
      </c>
    </row>
    <row r="353" spans="1:2">
      <c r="A353" s="10" t="s">
        <v>4177</v>
      </c>
      <c r="B353">
        <v>1</v>
      </c>
    </row>
    <row r="354" spans="1:2">
      <c r="A354" s="10" t="s">
        <v>4178</v>
      </c>
      <c r="B354">
        <v>2</v>
      </c>
    </row>
    <row r="355" spans="1:2">
      <c r="A355" s="10" t="s">
        <v>2806</v>
      </c>
      <c r="B355">
        <v>1</v>
      </c>
    </row>
    <row r="356" spans="1:2">
      <c r="A356" s="10" t="s">
        <v>4179</v>
      </c>
      <c r="B356">
        <v>1</v>
      </c>
    </row>
    <row r="357" spans="1:2">
      <c r="A357" s="10" t="s">
        <v>382</v>
      </c>
      <c r="B357">
        <v>6</v>
      </c>
    </row>
    <row r="358" spans="1:2">
      <c r="A358" s="10" t="s">
        <v>3175</v>
      </c>
      <c r="B358">
        <v>3</v>
      </c>
    </row>
    <row r="359" spans="1:2">
      <c r="A359" s="10" t="s">
        <v>2844</v>
      </c>
      <c r="B359">
        <v>1</v>
      </c>
    </row>
    <row r="360" spans="1:2">
      <c r="A360" s="10" t="s">
        <v>487</v>
      </c>
      <c r="B360">
        <v>2</v>
      </c>
    </row>
    <row r="361" spans="1:2">
      <c r="A361" s="10" t="s">
        <v>1673</v>
      </c>
      <c r="B361">
        <v>1</v>
      </c>
    </row>
    <row r="362" spans="1:2">
      <c r="A362" s="10" t="s">
        <v>4180</v>
      </c>
      <c r="B362">
        <v>2</v>
      </c>
    </row>
    <row r="363" spans="1:2">
      <c r="A363" s="10" t="s">
        <v>428</v>
      </c>
      <c r="B363">
        <v>1</v>
      </c>
    </row>
    <row r="364" spans="1:2">
      <c r="A364" s="10" t="s">
        <v>4181</v>
      </c>
      <c r="B364">
        <v>1</v>
      </c>
    </row>
    <row r="365" spans="1:2">
      <c r="A365" s="10" t="s">
        <v>769</v>
      </c>
      <c r="B365">
        <v>1</v>
      </c>
    </row>
    <row r="366" spans="1:2">
      <c r="A366" s="10" t="s">
        <v>1292</v>
      </c>
      <c r="B366">
        <v>1</v>
      </c>
    </row>
    <row r="367" spans="1:2">
      <c r="A367" s="10" t="s">
        <v>4182</v>
      </c>
      <c r="B367">
        <v>1</v>
      </c>
    </row>
    <row r="368" spans="1:2">
      <c r="A368" s="10" t="s">
        <v>4183</v>
      </c>
      <c r="B368">
        <v>1</v>
      </c>
    </row>
    <row r="369" spans="1:2">
      <c r="A369" s="10" t="s">
        <v>4184</v>
      </c>
      <c r="B369">
        <v>1</v>
      </c>
    </row>
    <row r="370" spans="1:2">
      <c r="A370" s="10" t="s">
        <v>4185</v>
      </c>
      <c r="B370">
        <v>1</v>
      </c>
    </row>
    <row r="371" spans="1:2">
      <c r="A371" s="10" t="s">
        <v>317</v>
      </c>
      <c r="B371">
        <v>4</v>
      </c>
    </row>
    <row r="372" spans="1:2">
      <c r="A372" s="10" t="s">
        <v>462</v>
      </c>
      <c r="B372">
        <v>2</v>
      </c>
    </row>
    <row r="373" spans="1:2">
      <c r="A373" s="10" t="s">
        <v>925</v>
      </c>
      <c r="B373">
        <v>1</v>
      </c>
    </row>
    <row r="374" spans="1:2">
      <c r="A374" s="10" t="s">
        <v>2769</v>
      </c>
      <c r="B374">
        <v>5</v>
      </c>
    </row>
    <row r="375" spans="1:2">
      <c r="A375" s="10" t="s">
        <v>4186</v>
      </c>
      <c r="B375">
        <v>2</v>
      </c>
    </row>
    <row r="376" spans="1:2">
      <c r="A376" s="10" t="s">
        <v>454</v>
      </c>
      <c r="B376">
        <v>1</v>
      </c>
    </row>
    <row r="377" spans="1:2">
      <c r="A377" s="10" t="s">
        <v>4187</v>
      </c>
      <c r="B377">
        <v>1</v>
      </c>
    </row>
    <row r="378" spans="1:2">
      <c r="A378" s="10" t="s">
        <v>4188</v>
      </c>
      <c r="B378">
        <v>1</v>
      </c>
    </row>
    <row r="379" spans="1:2">
      <c r="A379" s="10" t="s">
        <v>4189</v>
      </c>
      <c r="B379">
        <v>2</v>
      </c>
    </row>
    <row r="380" spans="1:2">
      <c r="A380" s="10" t="s">
        <v>4190</v>
      </c>
      <c r="B380">
        <v>1</v>
      </c>
    </row>
    <row r="381" spans="1:2">
      <c r="A381" s="10" t="s">
        <v>545</v>
      </c>
      <c r="B381">
        <v>3</v>
      </c>
    </row>
    <row r="382" spans="1:2">
      <c r="A382" s="10" t="s">
        <v>4191</v>
      </c>
      <c r="B382">
        <v>1</v>
      </c>
    </row>
    <row r="383" spans="1:2">
      <c r="A383" s="10" t="s">
        <v>3812</v>
      </c>
      <c r="B383">
        <v>4</v>
      </c>
    </row>
    <row r="384" spans="1:2">
      <c r="A384" s="10" t="s">
        <v>4192</v>
      </c>
      <c r="B384">
        <v>1</v>
      </c>
    </row>
    <row r="385" spans="1:2">
      <c r="A385" s="10" t="s">
        <v>4193</v>
      </c>
      <c r="B385">
        <v>1</v>
      </c>
    </row>
    <row r="386" spans="1:2">
      <c r="A386" s="10" t="s">
        <v>4194</v>
      </c>
      <c r="B386">
        <v>2</v>
      </c>
    </row>
    <row r="387" spans="1:2">
      <c r="A387" s="10" t="s">
        <v>499</v>
      </c>
      <c r="B387">
        <v>1</v>
      </c>
    </row>
    <row r="388" spans="1:2">
      <c r="A388" s="10" t="s">
        <v>181</v>
      </c>
      <c r="B388">
        <v>4</v>
      </c>
    </row>
    <row r="389" spans="1:2">
      <c r="A389" s="10" t="s">
        <v>4195</v>
      </c>
      <c r="B389">
        <v>1</v>
      </c>
    </row>
    <row r="390" spans="1:2">
      <c r="A390" s="10" t="s">
        <v>768</v>
      </c>
      <c r="B390">
        <v>7</v>
      </c>
    </row>
    <row r="391" spans="1:2">
      <c r="A391" s="10" t="s">
        <v>4196</v>
      </c>
      <c r="B391">
        <v>1</v>
      </c>
    </row>
    <row r="392" spans="1:2">
      <c r="A392" s="10" t="s">
        <v>4197</v>
      </c>
      <c r="B392">
        <v>1</v>
      </c>
    </row>
    <row r="393" spans="1:2">
      <c r="A393" s="10" t="s">
        <v>352</v>
      </c>
      <c r="B393">
        <v>4</v>
      </c>
    </row>
    <row r="394" spans="1:2">
      <c r="A394" s="10" t="s">
        <v>4198</v>
      </c>
      <c r="B394">
        <v>1</v>
      </c>
    </row>
    <row r="395" spans="1:2">
      <c r="A395" s="10" t="s">
        <v>2922</v>
      </c>
      <c r="B395">
        <v>6</v>
      </c>
    </row>
    <row r="396" spans="1:2">
      <c r="A396" s="10" t="s">
        <v>4199</v>
      </c>
      <c r="B396">
        <v>2</v>
      </c>
    </row>
    <row r="397" spans="1:2">
      <c r="A397" s="10" t="s">
        <v>4200</v>
      </c>
      <c r="B397">
        <v>1</v>
      </c>
    </row>
    <row r="398" spans="1:2">
      <c r="A398" s="10" t="s">
        <v>4201</v>
      </c>
      <c r="B398">
        <v>2</v>
      </c>
    </row>
    <row r="399" spans="1:2">
      <c r="A399" s="10" t="s">
        <v>4202</v>
      </c>
      <c r="B399">
        <v>1</v>
      </c>
    </row>
    <row r="400" spans="1:2">
      <c r="A400" s="10" t="s">
        <v>4203</v>
      </c>
      <c r="B400">
        <v>1</v>
      </c>
    </row>
    <row r="401" spans="1:2">
      <c r="A401" s="10" t="s">
        <v>4204</v>
      </c>
      <c r="B401">
        <v>1</v>
      </c>
    </row>
    <row r="402" spans="1:2">
      <c r="A402" s="10" t="s">
        <v>4205</v>
      </c>
      <c r="B402">
        <v>2</v>
      </c>
    </row>
    <row r="403" spans="1:2">
      <c r="A403" s="10" t="s">
        <v>4206</v>
      </c>
      <c r="B403">
        <v>2</v>
      </c>
    </row>
    <row r="404" spans="1:2">
      <c r="A404" s="10" t="s">
        <v>4207</v>
      </c>
      <c r="B404">
        <v>2</v>
      </c>
    </row>
    <row r="405" spans="1:2">
      <c r="A405" s="10" t="s">
        <v>4208</v>
      </c>
      <c r="B405">
        <v>1</v>
      </c>
    </row>
    <row r="406" spans="1:2">
      <c r="A406" s="10" t="s">
        <v>783</v>
      </c>
      <c r="B406">
        <v>2</v>
      </c>
    </row>
    <row r="407" spans="1:2">
      <c r="A407" s="10" t="s">
        <v>4209</v>
      </c>
      <c r="B407">
        <v>1</v>
      </c>
    </row>
    <row r="408" spans="1:2">
      <c r="A408" s="10" t="s">
        <v>4210</v>
      </c>
      <c r="B408">
        <v>2</v>
      </c>
    </row>
    <row r="409" spans="1:2">
      <c r="A409" s="10" t="s">
        <v>202</v>
      </c>
      <c r="B409">
        <v>1</v>
      </c>
    </row>
    <row r="410" spans="1:2">
      <c r="A410" s="10" t="s">
        <v>4211</v>
      </c>
      <c r="B410">
        <v>2</v>
      </c>
    </row>
    <row r="411" spans="1:2">
      <c r="A411" s="10" t="s">
        <v>4212</v>
      </c>
      <c r="B411">
        <v>1</v>
      </c>
    </row>
    <row r="412" spans="1:2">
      <c r="A412" s="10" t="s">
        <v>773</v>
      </c>
      <c r="B412">
        <v>5</v>
      </c>
    </row>
    <row r="413" spans="1:2">
      <c r="A413" s="10" t="s">
        <v>4213</v>
      </c>
      <c r="B413">
        <v>1</v>
      </c>
    </row>
    <row r="414" spans="1:2">
      <c r="A414" s="10" t="s">
        <v>2192</v>
      </c>
      <c r="B414">
        <v>3</v>
      </c>
    </row>
    <row r="415" spans="1:2">
      <c r="A415" s="10" t="s">
        <v>4214</v>
      </c>
      <c r="B415">
        <v>1</v>
      </c>
    </row>
    <row r="416" spans="1:2">
      <c r="A416" s="10" t="s">
        <v>4215</v>
      </c>
      <c r="B416">
        <v>2</v>
      </c>
    </row>
    <row r="417" spans="1:2">
      <c r="A417" s="10" t="s">
        <v>4216</v>
      </c>
      <c r="B417">
        <v>1</v>
      </c>
    </row>
    <row r="418" spans="1:2">
      <c r="A418" s="10" t="s">
        <v>4217</v>
      </c>
      <c r="B418">
        <v>2</v>
      </c>
    </row>
    <row r="419" spans="1:2">
      <c r="A419" s="10" t="s">
        <v>4218</v>
      </c>
      <c r="B419">
        <v>1</v>
      </c>
    </row>
    <row r="420" spans="1:2">
      <c r="A420" s="10" t="s">
        <v>2841</v>
      </c>
      <c r="B420">
        <v>1</v>
      </c>
    </row>
    <row r="421" spans="1:2">
      <c r="A421" s="10" t="s">
        <v>4219</v>
      </c>
      <c r="B421">
        <v>1</v>
      </c>
    </row>
    <row r="422" spans="1:2">
      <c r="A422" s="10" t="s">
        <v>2436</v>
      </c>
      <c r="B422">
        <v>1</v>
      </c>
    </row>
    <row r="423" spans="1:2">
      <c r="A423" s="10" t="s">
        <v>4220</v>
      </c>
      <c r="B423">
        <v>1</v>
      </c>
    </row>
    <row r="424" spans="1:2">
      <c r="A424" s="10" t="s">
        <v>4221</v>
      </c>
      <c r="B424">
        <v>2</v>
      </c>
    </row>
    <row r="425" spans="1:2">
      <c r="A425" s="10" t="s">
        <v>4222</v>
      </c>
      <c r="B425">
        <v>3</v>
      </c>
    </row>
    <row r="426" spans="1:2">
      <c r="A426" s="10" t="s">
        <v>4223</v>
      </c>
      <c r="B426">
        <v>1</v>
      </c>
    </row>
    <row r="427" spans="1:2">
      <c r="A427" s="10" t="s">
        <v>4224</v>
      </c>
      <c r="B427">
        <v>1</v>
      </c>
    </row>
    <row r="428" spans="1:2">
      <c r="A428" s="10" t="s">
        <v>4225</v>
      </c>
      <c r="B428">
        <v>1</v>
      </c>
    </row>
    <row r="429" spans="1:2">
      <c r="A429" s="10" t="s">
        <v>4226</v>
      </c>
      <c r="B429">
        <v>1</v>
      </c>
    </row>
    <row r="430" spans="1:2">
      <c r="A430" s="10" t="s">
        <v>4227</v>
      </c>
      <c r="B430">
        <v>1</v>
      </c>
    </row>
    <row r="431" spans="1:2">
      <c r="A431" s="10" t="s">
        <v>4228</v>
      </c>
      <c r="B431">
        <v>2</v>
      </c>
    </row>
    <row r="432" spans="1:2">
      <c r="A432" s="10" t="s">
        <v>4229</v>
      </c>
      <c r="B432">
        <v>4</v>
      </c>
    </row>
    <row r="433" spans="1:2">
      <c r="A433" s="10" t="s">
        <v>889</v>
      </c>
      <c r="B433">
        <v>1</v>
      </c>
    </row>
    <row r="434" spans="1:2">
      <c r="A434" s="10" t="s">
        <v>4230</v>
      </c>
      <c r="B434">
        <v>1</v>
      </c>
    </row>
    <row r="435" spans="1:2">
      <c r="A435" s="10" t="s">
        <v>4231</v>
      </c>
      <c r="B435">
        <v>2</v>
      </c>
    </row>
    <row r="436" spans="1:2">
      <c r="A436" s="10" t="s">
        <v>4232</v>
      </c>
      <c r="B436">
        <v>1</v>
      </c>
    </row>
    <row r="437" spans="1:2">
      <c r="A437" s="10" t="s">
        <v>4233</v>
      </c>
      <c r="B437">
        <v>1</v>
      </c>
    </row>
    <row r="438" spans="1:2">
      <c r="A438" s="10" t="s">
        <v>326</v>
      </c>
      <c r="B438">
        <v>1</v>
      </c>
    </row>
    <row r="439" spans="1:2">
      <c r="A439" s="10" t="s">
        <v>4234</v>
      </c>
      <c r="B439">
        <v>1</v>
      </c>
    </row>
    <row r="440" spans="1:2">
      <c r="A440" s="10" t="s">
        <v>4235</v>
      </c>
      <c r="B440">
        <v>1</v>
      </c>
    </row>
    <row r="441" spans="1:2">
      <c r="A441" s="10" t="s">
        <v>4236</v>
      </c>
      <c r="B441">
        <v>1</v>
      </c>
    </row>
    <row r="442" spans="1:2">
      <c r="A442" s="10" t="s">
        <v>4237</v>
      </c>
      <c r="B442">
        <v>1</v>
      </c>
    </row>
    <row r="443" spans="1:2">
      <c r="A443" s="10" t="s">
        <v>4238</v>
      </c>
      <c r="B443">
        <v>1</v>
      </c>
    </row>
    <row r="444" spans="1:2">
      <c r="A444" s="10" t="s">
        <v>4239</v>
      </c>
      <c r="B444">
        <v>1</v>
      </c>
    </row>
    <row r="445" spans="1:2">
      <c r="A445" s="10" t="s">
        <v>485</v>
      </c>
      <c r="B445">
        <v>2</v>
      </c>
    </row>
    <row r="446" spans="1:2">
      <c r="A446" s="10" t="s">
        <v>4240</v>
      </c>
      <c r="B446">
        <v>2</v>
      </c>
    </row>
    <row r="447" spans="1:2">
      <c r="A447" s="10" t="s">
        <v>4241</v>
      </c>
      <c r="B447">
        <v>1</v>
      </c>
    </row>
    <row r="448" spans="1:2">
      <c r="A448" s="10" t="s">
        <v>199</v>
      </c>
      <c r="B448">
        <v>1</v>
      </c>
    </row>
    <row r="449" spans="1:2">
      <c r="A449" s="10" t="s">
        <v>4242</v>
      </c>
      <c r="B449">
        <v>2</v>
      </c>
    </row>
    <row r="450" spans="1:2">
      <c r="A450" s="10" t="s">
        <v>4243</v>
      </c>
      <c r="B450">
        <v>1</v>
      </c>
    </row>
    <row r="451" spans="1:2">
      <c r="A451" s="10" t="s">
        <v>4244</v>
      </c>
      <c r="B451">
        <v>1</v>
      </c>
    </row>
    <row r="452" spans="1:2">
      <c r="A452" s="10" t="s">
        <v>4245</v>
      </c>
      <c r="B452">
        <v>1</v>
      </c>
    </row>
    <row r="453" spans="1:2">
      <c r="A453" s="10" t="s">
        <v>872</v>
      </c>
      <c r="B453">
        <v>10</v>
      </c>
    </row>
    <row r="454" spans="1:2">
      <c r="A454" s="10" t="s">
        <v>187</v>
      </c>
      <c r="B454">
        <v>1</v>
      </c>
    </row>
    <row r="455" spans="1:2">
      <c r="A455" s="10" t="s">
        <v>4246</v>
      </c>
      <c r="B455">
        <v>1</v>
      </c>
    </row>
    <row r="456" spans="1:2">
      <c r="A456" s="10" t="s">
        <v>348</v>
      </c>
      <c r="B456">
        <v>1</v>
      </c>
    </row>
    <row r="457" spans="1:2">
      <c r="A457" s="10" t="s">
        <v>4247</v>
      </c>
      <c r="B457">
        <v>1</v>
      </c>
    </row>
    <row r="458" spans="1:2">
      <c r="A458" s="10" t="s">
        <v>4248</v>
      </c>
      <c r="B458">
        <v>1</v>
      </c>
    </row>
    <row r="459" spans="1:2">
      <c r="A459" s="10" t="s">
        <v>4249</v>
      </c>
      <c r="B459">
        <v>2</v>
      </c>
    </row>
    <row r="460" spans="1:2">
      <c r="A460" s="10" t="s">
        <v>4250</v>
      </c>
      <c r="B460">
        <v>1</v>
      </c>
    </row>
    <row r="461" spans="1:2">
      <c r="A461" s="10" t="s">
        <v>461</v>
      </c>
      <c r="B461">
        <v>2</v>
      </c>
    </row>
    <row r="462" spans="1:2">
      <c r="A462" s="10" t="s">
        <v>4251</v>
      </c>
      <c r="B462">
        <v>3</v>
      </c>
    </row>
    <row r="463" spans="1:2">
      <c r="A463" s="10" t="s">
        <v>3015</v>
      </c>
      <c r="B463">
        <v>1</v>
      </c>
    </row>
    <row r="464" spans="1:2">
      <c r="A464" s="10" t="s">
        <v>4252</v>
      </c>
      <c r="B464">
        <v>1</v>
      </c>
    </row>
    <row r="465" spans="1:2">
      <c r="A465" s="10" t="s">
        <v>3022</v>
      </c>
      <c r="B465">
        <v>5</v>
      </c>
    </row>
    <row r="466" spans="1:2">
      <c r="A466" s="10" t="s">
        <v>4253</v>
      </c>
      <c r="B466">
        <v>2</v>
      </c>
    </row>
    <row r="467" spans="1:2">
      <c r="A467" s="10" t="s">
        <v>3614</v>
      </c>
      <c r="B467">
        <v>1</v>
      </c>
    </row>
    <row r="468" spans="1:2">
      <c r="A468" s="10" t="s">
        <v>4254</v>
      </c>
      <c r="B468">
        <v>2</v>
      </c>
    </row>
    <row r="469" spans="1:2">
      <c r="A469" s="10" t="s">
        <v>537</v>
      </c>
      <c r="B469">
        <v>1</v>
      </c>
    </row>
    <row r="470" spans="1:2">
      <c r="A470" s="10" t="s">
        <v>329</v>
      </c>
      <c r="B470">
        <v>1</v>
      </c>
    </row>
    <row r="471" spans="1:2">
      <c r="A471" s="10" t="s">
        <v>4255</v>
      </c>
      <c r="B471">
        <v>2</v>
      </c>
    </row>
    <row r="472" spans="1:2">
      <c r="A472" s="10" t="s">
        <v>4256</v>
      </c>
      <c r="B472">
        <v>1</v>
      </c>
    </row>
    <row r="473" spans="1:2">
      <c r="A473" s="10" t="s">
        <v>2709</v>
      </c>
      <c r="B473">
        <v>1</v>
      </c>
    </row>
    <row r="474" spans="1:2">
      <c r="A474" s="10" t="s">
        <v>4257</v>
      </c>
      <c r="B474">
        <v>1</v>
      </c>
    </row>
    <row r="475" spans="1:2">
      <c r="A475" s="10" t="s">
        <v>4258</v>
      </c>
      <c r="B475">
        <v>1</v>
      </c>
    </row>
    <row r="476" spans="1:2">
      <c r="A476" s="10" t="s">
        <v>4259</v>
      </c>
      <c r="B476">
        <v>1</v>
      </c>
    </row>
    <row r="477" spans="1:2">
      <c r="A477" s="10" t="s">
        <v>4260</v>
      </c>
      <c r="B477">
        <v>1</v>
      </c>
    </row>
    <row r="478" spans="1:2">
      <c r="A478" s="10" t="s">
        <v>4261</v>
      </c>
      <c r="B478">
        <v>1</v>
      </c>
    </row>
    <row r="479" spans="1:2">
      <c r="A479" s="10" t="s">
        <v>4262</v>
      </c>
      <c r="B479">
        <v>1</v>
      </c>
    </row>
    <row r="480" spans="1:2">
      <c r="A480" s="10" t="s">
        <v>4263</v>
      </c>
      <c r="B480">
        <v>2</v>
      </c>
    </row>
    <row r="481" spans="1:2">
      <c r="A481" s="10" t="s">
        <v>4264</v>
      </c>
      <c r="B481">
        <v>3</v>
      </c>
    </row>
    <row r="482" spans="1:2">
      <c r="A482" s="10" t="s">
        <v>4265</v>
      </c>
      <c r="B482">
        <v>1</v>
      </c>
    </row>
    <row r="483" spans="1:2">
      <c r="A483" s="10" t="s">
        <v>2159</v>
      </c>
      <c r="B483">
        <v>1</v>
      </c>
    </row>
    <row r="484" spans="1:2">
      <c r="A484" s="10" t="s">
        <v>4266</v>
      </c>
      <c r="B484">
        <v>1</v>
      </c>
    </row>
    <row r="485" spans="1:2">
      <c r="A485" s="10" t="s">
        <v>4267</v>
      </c>
      <c r="B485">
        <v>1</v>
      </c>
    </row>
    <row r="486" spans="1:2">
      <c r="A486" s="10" t="s">
        <v>336</v>
      </c>
      <c r="B486">
        <v>1</v>
      </c>
    </row>
    <row r="487" spans="1:2">
      <c r="A487" s="10" t="s">
        <v>4268</v>
      </c>
      <c r="B487">
        <v>1</v>
      </c>
    </row>
    <row r="488" spans="1:2">
      <c r="A488" s="10" t="s">
        <v>4269</v>
      </c>
      <c r="B488">
        <v>1</v>
      </c>
    </row>
    <row r="489" spans="1:2">
      <c r="A489" s="10" t="s">
        <v>4270</v>
      </c>
      <c r="B489">
        <v>1</v>
      </c>
    </row>
    <row r="490" spans="1:2">
      <c r="A490" s="10" t="s">
        <v>440</v>
      </c>
      <c r="B490">
        <v>3</v>
      </c>
    </row>
    <row r="491" spans="1:2">
      <c r="A491" s="10" t="s">
        <v>1044</v>
      </c>
      <c r="B491">
        <v>2</v>
      </c>
    </row>
    <row r="492" spans="1:2">
      <c r="A492" s="10" t="s">
        <v>4271</v>
      </c>
      <c r="B492">
        <v>1</v>
      </c>
    </row>
    <row r="493" spans="1:2">
      <c r="A493" s="10" t="s">
        <v>1197</v>
      </c>
      <c r="B493">
        <v>2</v>
      </c>
    </row>
    <row r="494" spans="1:2">
      <c r="A494" s="10" t="s">
        <v>4272</v>
      </c>
      <c r="B494">
        <v>2</v>
      </c>
    </row>
    <row r="495" spans="1:2">
      <c r="A495" s="10" t="s">
        <v>469</v>
      </c>
      <c r="B495">
        <v>1</v>
      </c>
    </row>
    <row r="496" spans="1:2">
      <c r="A496" s="10" t="s">
        <v>3891</v>
      </c>
      <c r="B496">
        <v>5</v>
      </c>
    </row>
    <row r="497" spans="1:2">
      <c r="A497" s="10" t="s">
        <v>248</v>
      </c>
      <c r="B497">
        <v>2</v>
      </c>
    </row>
    <row r="498" spans="1:2">
      <c r="A498" s="10" t="s">
        <v>4273</v>
      </c>
      <c r="B498">
        <v>1</v>
      </c>
    </row>
    <row r="499" spans="1:2">
      <c r="A499" s="10" t="s">
        <v>4274</v>
      </c>
      <c r="B499">
        <v>1</v>
      </c>
    </row>
    <row r="500" spans="1:2">
      <c r="A500" s="10" t="s">
        <v>137</v>
      </c>
      <c r="B500">
        <v>6</v>
      </c>
    </row>
    <row r="501" spans="1:2">
      <c r="A501" s="10" t="s">
        <v>4275</v>
      </c>
      <c r="B501">
        <v>1</v>
      </c>
    </row>
    <row r="502" spans="1:2">
      <c r="A502" s="10" t="s">
        <v>4276</v>
      </c>
      <c r="B502">
        <v>1</v>
      </c>
    </row>
    <row r="503" spans="1:2">
      <c r="A503" s="10" t="s">
        <v>4277</v>
      </c>
      <c r="B503">
        <v>1</v>
      </c>
    </row>
    <row r="504" spans="1:2">
      <c r="A504" s="10" t="s">
        <v>2107</v>
      </c>
      <c r="B504">
        <v>1</v>
      </c>
    </row>
    <row r="505" spans="1:2">
      <c r="A505" s="10" t="s">
        <v>4278</v>
      </c>
      <c r="B505">
        <v>3</v>
      </c>
    </row>
    <row r="506" spans="1:2">
      <c r="A506" s="10" t="s">
        <v>534</v>
      </c>
      <c r="B506">
        <v>1</v>
      </c>
    </row>
    <row r="507" spans="1:2">
      <c r="A507" s="10" t="s">
        <v>4279</v>
      </c>
      <c r="B507">
        <v>1</v>
      </c>
    </row>
    <row r="508" spans="1:2">
      <c r="A508" s="10" t="s">
        <v>130</v>
      </c>
      <c r="B508">
        <v>1</v>
      </c>
    </row>
    <row r="509" spans="1:2">
      <c r="A509" s="10" t="s">
        <v>4280</v>
      </c>
      <c r="B509">
        <v>1</v>
      </c>
    </row>
    <row r="510" spans="1:2">
      <c r="A510" s="10" t="s">
        <v>4281</v>
      </c>
      <c r="B510">
        <v>1</v>
      </c>
    </row>
    <row r="511" spans="1:2">
      <c r="A511" s="10" t="s">
        <v>4282</v>
      </c>
      <c r="B511">
        <v>1</v>
      </c>
    </row>
    <row r="512" spans="1:2">
      <c r="A512" s="10" t="s">
        <v>2230</v>
      </c>
      <c r="B512">
        <v>3</v>
      </c>
    </row>
    <row r="513" spans="1:2">
      <c r="A513" s="10" t="s">
        <v>947</v>
      </c>
      <c r="B513">
        <v>1</v>
      </c>
    </row>
    <row r="514" spans="1:2">
      <c r="A514" s="10" t="s">
        <v>4283</v>
      </c>
      <c r="B514">
        <v>5</v>
      </c>
    </row>
    <row r="515" spans="1:2">
      <c r="A515" s="10" t="s">
        <v>4284</v>
      </c>
      <c r="B515">
        <v>1</v>
      </c>
    </row>
    <row r="516" spans="1:2">
      <c r="A516" s="10" t="s">
        <v>4285</v>
      </c>
      <c r="B516">
        <v>1</v>
      </c>
    </row>
    <row r="517" spans="1:2">
      <c r="A517" s="10" t="s">
        <v>775</v>
      </c>
      <c r="B517">
        <v>1</v>
      </c>
    </row>
    <row r="518" spans="1:2">
      <c r="A518" s="10" t="s">
        <v>2994</v>
      </c>
      <c r="B518">
        <v>1</v>
      </c>
    </row>
    <row r="519" spans="1:2">
      <c r="A519" s="10" t="s">
        <v>1107</v>
      </c>
      <c r="B519">
        <v>1</v>
      </c>
    </row>
    <row r="520" spans="1:2">
      <c r="A520" s="10" t="s">
        <v>748</v>
      </c>
      <c r="B520">
        <v>10</v>
      </c>
    </row>
    <row r="521" spans="1:2">
      <c r="A521" s="10" t="s">
        <v>4286</v>
      </c>
      <c r="B521">
        <v>1</v>
      </c>
    </row>
    <row r="522" spans="1:2">
      <c r="A522" s="10" t="s">
        <v>4287</v>
      </c>
      <c r="B522">
        <v>1</v>
      </c>
    </row>
    <row r="523" spans="1:2">
      <c r="A523" s="10" t="s">
        <v>4288</v>
      </c>
      <c r="B523">
        <v>1</v>
      </c>
    </row>
    <row r="524" spans="1:2">
      <c r="A524" s="10" t="s">
        <v>4289</v>
      </c>
      <c r="B524">
        <v>1</v>
      </c>
    </row>
    <row r="525" spans="1:2">
      <c r="A525" s="10" t="s">
        <v>4290</v>
      </c>
      <c r="B525">
        <v>1</v>
      </c>
    </row>
    <row r="526" spans="1:2">
      <c r="A526" s="10" t="s">
        <v>4291</v>
      </c>
      <c r="B526">
        <v>3</v>
      </c>
    </row>
    <row r="527" spans="1:2">
      <c r="A527" s="10" t="s">
        <v>378</v>
      </c>
      <c r="B527">
        <v>2</v>
      </c>
    </row>
    <row r="528" spans="1:2">
      <c r="A528" s="10" t="s">
        <v>4292</v>
      </c>
      <c r="B528">
        <v>1</v>
      </c>
    </row>
    <row r="529" spans="1:2">
      <c r="A529" s="10" t="s">
        <v>774</v>
      </c>
      <c r="B529">
        <v>2</v>
      </c>
    </row>
    <row r="530" spans="1:2">
      <c r="A530" s="10" t="s">
        <v>4293</v>
      </c>
      <c r="B530">
        <v>1</v>
      </c>
    </row>
    <row r="531" spans="1:2">
      <c r="A531" s="10" t="s">
        <v>189</v>
      </c>
      <c r="B531">
        <v>4</v>
      </c>
    </row>
    <row r="532" spans="1:2">
      <c r="A532" s="10" t="s">
        <v>3299</v>
      </c>
      <c r="B532">
        <v>1</v>
      </c>
    </row>
    <row r="533" spans="1:2">
      <c r="A533" s="10" t="s">
        <v>4294</v>
      </c>
      <c r="B533">
        <v>1</v>
      </c>
    </row>
    <row r="534" spans="1:2">
      <c r="A534" s="10" t="s">
        <v>4295</v>
      </c>
      <c r="B534">
        <v>1</v>
      </c>
    </row>
    <row r="535" spans="1:2">
      <c r="A535" s="10" t="s">
        <v>4296</v>
      </c>
      <c r="B535">
        <v>1</v>
      </c>
    </row>
    <row r="536" spans="1:2">
      <c r="A536" s="10" t="s">
        <v>4297</v>
      </c>
      <c r="B536">
        <v>1</v>
      </c>
    </row>
    <row r="537" spans="1:2">
      <c r="A537" s="10" t="s">
        <v>2251</v>
      </c>
      <c r="B537">
        <v>1</v>
      </c>
    </row>
    <row r="538" spans="1:2">
      <c r="A538" s="10" t="s">
        <v>1131</v>
      </c>
      <c r="B538">
        <v>16</v>
      </c>
    </row>
    <row r="539" spans="1:2">
      <c r="A539" s="10" t="s">
        <v>4298</v>
      </c>
      <c r="B539">
        <v>1</v>
      </c>
    </row>
    <row r="540" spans="1:2">
      <c r="A540" s="10" t="s">
        <v>4299</v>
      </c>
      <c r="B540">
        <v>1</v>
      </c>
    </row>
    <row r="541" spans="1:2">
      <c r="A541" s="10" t="s">
        <v>778</v>
      </c>
      <c r="B541">
        <v>1</v>
      </c>
    </row>
    <row r="542" spans="1:2">
      <c r="A542" s="10" t="s">
        <v>4300</v>
      </c>
      <c r="B542">
        <v>2</v>
      </c>
    </row>
    <row r="543" spans="1:2">
      <c r="A543" s="10" t="s">
        <v>4301</v>
      </c>
      <c r="B543">
        <v>2</v>
      </c>
    </row>
    <row r="544" spans="1:2">
      <c r="A544" s="10" t="s">
        <v>4302</v>
      </c>
      <c r="B544">
        <v>1</v>
      </c>
    </row>
    <row r="545" spans="1:2">
      <c r="A545" s="10" t="s">
        <v>3179</v>
      </c>
      <c r="B545">
        <v>1</v>
      </c>
    </row>
    <row r="546" spans="1:2">
      <c r="A546" s="10" t="s">
        <v>4303</v>
      </c>
      <c r="B546">
        <v>1</v>
      </c>
    </row>
    <row r="547" spans="1:2">
      <c r="A547" s="10" t="s">
        <v>166</v>
      </c>
      <c r="B547">
        <v>2</v>
      </c>
    </row>
    <row r="548" spans="1:2">
      <c r="A548" s="10" t="s">
        <v>4304</v>
      </c>
      <c r="B548">
        <v>1</v>
      </c>
    </row>
    <row r="549" spans="1:2">
      <c r="A549" s="10" t="s">
        <v>4305</v>
      </c>
      <c r="B549">
        <v>1</v>
      </c>
    </row>
    <row r="550" spans="1:2">
      <c r="A550" s="10" t="s">
        <v>4306</v>
      </c>
      <c r="B550">
        <v>1</v>
      </c>
    </row>
    <row r="551" spans="1:2">
      <c r="A551" s="10" t="s">
        <v>564</v>
      </c>
      <c r="B551">
        <v>1</v>
      </c>
    </row>
    <row r="552" spans="1:2">
      <c r="A552" s="10" t="s">
        <v>4307</v>
      </c>
      <c r="B552">
        <v>1</v>
      </c>
    </row>
    <row r="553" spans="1:2">
      <c r="A553" s="10" t="s">
        <v>4308</v>
      </c>
      <c r="B553">
        <v>1</v>
      </c>
    </row>
    <row r="554" spans="1:2">
      <c r="A554" s="10" t="s">
        <v>4309</v>
      </c>
      <c r="B554">
        <v>1</v>
      </c>
    </row>
    <row r="555" spans="1:2">
      <c r="A555" s="10" t="s">
        <v>4310</v>
      </c>
      <c r="B555">
        <v>1</v>
      </c>
    </row>
    <row r="556" spans="1:2">
      <c r="A556" s="10" t="s">
        <v>2938</v>
      </c>
      <c r="B556">
        <v>1</v>
      </c>
    </row>
    <row r="557" spans="1:2">
      <c r="A557" s="10" t="s">
        <v>3671</v>
      </c>
      <c r="B557">
        <v>1</v>
      </c>
    </row>
    <row r="558" spans="1:2">
      <c r="A558" s="10" t="s">
        <v>2969</v>
      </c>
      <c r="B558">
        <v>1</v>
      </c>
    </row>
    <row r="559" spans="1:2">
      <c r="A559" s="10" t="s">
        <v>4311</v>
      </c>
      <c r="B559">
        <v>2</v>
      </c>
    </row>
    <row r="560" spans="1:2">
      <c r="A560" s="10" t="s">
        <v>4312</v>
      </c>
      <c r="B560">
        <v>1</v>
      </c>
    </row>
    <row r="561" spans="1:2">
      <c r="A561" s="10" t="s">
        <v>2367</v>
      </c>
      <c r="B561">
        <v>4</v>
      </c>
    </row>
    <row r="562" spans="1:2">
      <c r="A562" s="10" t="s">
        <v>4313</v>
      </c>
      <c r="B562">
        <v>2</v>
      </c>
    </row>
    <row r="563" spans="1:2">
      <c r="A563" s="10" t="s">
        <v>4314</v>
      </c>
      <c r="B563">
        <v>1</v>
      </c>
    </row>
    <row r="564" spans="1:2">
      <c r="A564" s="10" t="s">
        <v>4315</v>
      </c>
      <c r="B564">
        <v>2</v>
      </c>
    </row>
    <row r="565" spans="1:2">
      <c r="A565" s="10" t="s">
        <v>4316</v>
      </c>
      <c r="B565">
        <v>1</v>
      </c>
    </row>
    <row r="566" spans="1:2">
      <c r="A566" s="10" t="s">
        <v>4317</v>
      </c>
      <c r="B566">
        <v>1</v>
      </c>
    </row>
    <row r="567" spans="1:2">
      <c r="A567" s="10" t="s">
        <v>4318</v>
      </c>
      <c r="B567">
        <v>1</v>
      </c>
    </row>
    <row r="568" spans="1:2">
      <c r="A568" s="10" t="s">
        <v>4319</v>
      </c>
      <c r="B568">
        <v>2</v>
      </c>
    </row>
    <row r="569" spans="1:2">
      <c r="A569" s="10" t="s">
        <v>4320</v>
      </c>
      <c r="B569">
        <v>1</v>
      </c>
    </row>
    <row r="570" spans="1:2">
      <c r="A570" s="10" t="s">
        <v>1941</v>
      </c>
      <c r="B570">
        <v>2</v>
      </c>
    </row>
    <row r="571" spans="1:2">
      <c r="A571" s="10" t="s">
        <v>788</v>
      </c>
      <c r="B571">
        <v>1</v>
      </c>
    </row>
    <row r="572" spans="1:2">
      <c r="A572" s="10" t="s">
        <v>763</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09375" defaultRowHeight="12.75" customHeight="1"/>
  <cols>
    <col min="1" max="1" width="8" style="19" customWidth="1"/>
    <col min="2" max="2" width="14.33203125" style="152" customWidth="1"/>
    <col min="3" max="3" width="23.44140625" style="19" customWidth="1"/>
    <col min="4" max="5" width="22" style="19" customWidth="1"/>
    <col min="6" max="6" width="18" style="9" customWidth="1"/>
    <col min="7" max="7" width="43" style="330" customWidth="1"/>
    <col min="8" max="8" width="26.6640625" style="182" customWidth="1"/>
    <col min="9" max="9" width="24.44140625" style="182" customWidth="1"/>
    <col min="10" max="10" width="12.109375" style="182" customWidth="1"/>
    <col min="11" max="11" width="15.88671875" style="196" customWidth="1"/>
    <col min="12" max="12" width="15.88671875" style="19" customWidth="1"/>
    <col min="13" max="13" width="15.88671875" style="151" customWidth="1"/>
    <col min="14" max="14" width="15.88671875" style="182" customWidth="1"/>
    <col min="15" max="15" width="16.6640625" style="190" customWidth="1"/>
    <col min="16" max="16" width="19.88671875" style="207" bestFit="1" customWidth="1"/>
    <col min="17" max="17" width="19.88671875" style="207" customWidth="1"/>
    <col min="18" max="18" width="21.33203125" style="19" customWidth="1"/>
    <col min="19" max="19" width="20.44140625" style="19" bestFit="1" customWidth="1"/>
    <col min="20" max="20" width="18.88671875" style="161" bestFit="1" customWidth="1"/>
    <col min="21" max="21" width="10.33203125" style="19" bestFit="1" customWidth="1"/>
    <col min="22" max="22" width="17.6640625" style="19" customWidth="1"/>
    <col min="23" max="23" width="15.44140625" style="19" customWidth="1"/>
    <col min="24" max="24" width="14.33203125" style="18" customWidth="1"/>
    <col min="25" max="16384" width="9.10937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t="13.2" hidden="1">
      <c r="A2" s="14"/>
      <c r="B2" s="118"/>
      <c r="C2" s="14" t="s">
        <v>4</v>
      </c>
      <c r="D2" s="14" t="s">
        <v>1003</v>
      </c>
      <c r="E2" s="14"/>
      <c r="F2" s="6"/>
      <c r="G2" s="239"/>
      <c r="H2" s="171" t="s">
        <v>6</v>
      </c>
      <c r="I2" s="171"/>
      <c r="J2" s="171"/>
      <c r="K2" s="178"/>
      <c r="L2" s="171"/>
      <c r="M2" s="178"/>
      <c r="N2" s="171"/>
      <c r="O2" s="52"/>
      <c r="P2" s="209"/>
      <c r="Q2" s="209"/>
    </row>
    <row r="3" spans="1:24" ht="13.2" hidden="1">
      <c r="A3" s="4"/>
      <c r="B3" s="4"/>
      <c r="C3" s="14" t="s">
        <v>9</v>
      </c>
      <c r="D3" s="14" t="s">
        <v>10</v>
      </c>
      <c r="E3" s="4"/>
      <c r="F3" s="6"/>
      <c r="G3" s="263"/>
      <c r="H3" s="254" t="s">
        <v>1013</v>
      </c>
      <c r="I3" s="171"/>
      <c r="J3" s="171"/>
      <c r="K3" s="172"/>
      <c r="L3" s="172"/>
      <c r="M3" s="172"/>
      <c r="N3" s="172"/>
      <c r="O3" s="186"/>
      <c r="P3" s="210"/>
      <c r="Q3" s="210"/>
    </row>
    <row r="4" spans="1:24" ht="26.4" hidden="1">
      <c r="A4" s="4"/>
      <c r="B4" s="4"/>
      <c r="C4" s="14"/>
      <c r="D4" s="151" t="s">
        <v>15</v>
      </c>
      <c r="E4" s="4"/>
      <c r="F4" s="6"/>
      <c r="G4" s="263"/>
      <c r="H4" s="254" t="s">
        <v>1007</v>
      </c>
      <c r="I4" s="171"/>
      <c r="J4" s="171"/>
      <c r="K4" s="172"/>
      <c r="L4" s="172"/>
      <c r="M4" s="172"/>
      <c r="N4" s="172"/>
      <c r="O4" s="186"/>
      <c r="P4" s="210"/>
      <c r="Q4" s="210"/>
    </row>
    <row r="5" spans="1:24" ht="13.5" hidden="1" customHeight="1">
      <c r="A5" s="4"/>
      <c r="B5" s="4"/>
      <c r="C5" s="14"/>
      <c r="D5" s="151" t="s">
        <v>9</v>
      </c>
      <c r="E5" s="4"/>
      <c r="F5" s="6"/>
      <c r="G5" s="263"/>
      <c r="H5" s="254" t="s">
        <v>1009</v>
      </c>
      <c r="I5" s="171"/>
      <c r="J5" s="171"/>
      <c r="K5" s="172"/>
      <c r="L5" s="172"/>
      <c r="M5" s="172"/>
      <c r="N5" s="172"/>
      <c r="O5" s="186"/>
      <c r="P5" s="210"/>
      <c r="Q5" s="210"/>
    </row>
    <row r="6" spans="1:24" ht="13.5" hidden="1" customHeight="1">
      <c r="A6" s="4"/>
      <c r="B6" s="4"/>
      <c r="D6" s="327" t="s">
        <v>1002</v>
      </c>
      <c r="E6" s="4"/>
      <c r="F6" s="6"/>
      <c r="G6" s="263"/>
      <c r="H6" s="254" t="s">
        <v>1010</v>
      </c>
      <c r="I6" s="171"/>
      <c r="J6" s="171"/>
      <c r="K6" s="172"/>
      <c r="L6" s="172"/>
      <c r="M6" s="172"/>
      <c r="N6" s="172"/>
      <c r="O6" s="186"/>
      <c r="P6" s="210"/>
      <c r="Q6" s="210"/>
    </row>
    <row r="7" spans="1:24" ht="13.2" hidden="1">
      <c r="A7" s="4"/>
      <c r="B7" s="4"/>
      <c r="C7" s="14"/>
      <c r="D7" s="14" t="s">
        <v>23</v>
      </c>
      <c r="E7" s="4"/>
      <c r="F7" s="6"/>
      <c r="G7" s="263"/>
      <c r="H7" s="254" t="s">
        <v>1001</v>
      </c>
      <c r="I7" s="171"/>
      <c r="J7" s="171"/>
      <c r="K7" s="172"/>
      <c r="L7" s="172"/>
      <c r="M7" s="172"/>
      <c r="N7" s="172"/>
      <c r="O7" s="186"/>
      <c r="P7" s="210"/>
      <c r="Q7" s="210"/>
    </row>
    <row r="8" spans="1:24" ht="12" hidden="1" customHeight="1">
      <c r="A8" s="4"/>
      <c r="B8" s="4"/>
      <c r="C8" s="4"/>
      <c r="D8" s="25" t="s">
        <v>27</v>
      </c>
      <c r="E8" s="4"/>
      <c r="F8" s="6"/>
      <c r="G8" s="263"/>
      <c r="H8" s="254" t="s">
        <v>1012</v>
      </c>
      <c r="I8" s="171"/>
      <c r="J8" s="171"/>
      <c r="K8" s="172"/>
      <c r="L8" s="172"/>
      <c r="M8" s="172"/>
      <c r="N8" s="172"/>
      <c r="O8" s="186"/>
      <c r="P8" s="210"/>
      <c r="Q8" s="210"/>
    </row>
    <row r="9" spans="1:24" ht="26.4" hidden="1">
      <c r="A9" s="4"/>
      <c r="B9" s="4"/>
      <c r="C9" s="4"/>
      <c r="D9" s="151" t="s">
        <v>34</v>
      </c>
      <c r="E9" s="4"/>
      <c r="F9" s="6"/>
      <c r="G9" s="263"/>
      <c r="H9" s="254" t="s">
        <v>829</v>
      </c>
      <c r="I9" s="171"/>
      <c r="J9" s="171"/>
      <c r="K9" s="172"/>
      <c r="L9" s="172"/>
      <c r="M9" s="172"/>
      <c r="N9" s="172"/>
      <c r="O9" s="186"/>
      <c r="P9" s="210"/>
      <c r="Q9" s="210"/>
    </row>
    <row r="10" spans="1:24" ht="13.2" hidden="1">
      <c r="A10" s="4"/>
      <c r="B10" s="4"/>
      <c r="C10" s="4"/>
      <c r="D10" s="151" t="s">
        <v>38</v>
      </c>
      <c r="E10" s="4"/>
      <c r="F10" s="6"/>
      <c r="G10" s="263"/>
      <c r="H10" s="254" t="s">
        <v>1011</v>
      </c>
      <c r="I10" s="172"/>
      <c r="J10" s="172"/>
      <c r="K10" s="172"/>
      <c r="L10" s="172"/>
      <c r="M10" s="172"/>
      <c r="N10" s="172"/>
      <c r="O10" s="186"/>
      <c r="P10" s="210"/>
      <c r="Q10" s="210"/>
    </row>
    <row r="11" spans="1:24" ht="26.4" hidden="1">
      <c r="A11" s="4"/>
      <c r="B11" s="4"/>
      <c r="C11" s="4"/>
      <c r="D11" s="151" t="s">
        <v>1005</v>
      </c>
      <c r="E11" s="4"/>
      <c r="F11" s="6"/>
      <c r="G11" s="263"/>
      <c r="H11" s="254" t="s">
        <v>1004</v>
      </c>
      <c r="I11" s="172"/>
      <c r="J11" s="172"/>
      <c r="K11" s="172"/>
      <c r="L11" s="172"/>
      <c r="M11" s="172"/>
      <c r="N11" s="172"/>
      <c r="O11" s="186"/>
      <c r="P11" s="210"/>
      <c r="Q11" s="210"/>
    </row>
    <row r="12" spans="1:24" ht="27.75" hidden="1" customHeight="1">
      <c r="A12" s="168"/>
      <c r="B12" s="169"/>
      <c r="C12" s="169"/>
      <c r="D12" s="151"/>
      <c r="E12" s="169"/>
      <c r="F12" s="170"/>
      <c r="G12" s="264"/>
      <c r="H12" s="255" t="s">
        <v>1014</v>
      </c>
      <c r="I12" s="174"/>
      <c r="J12" s="174"/>
      <c r="K12" s="175"/>
      <c r="L12" s="175"/>
      <c r="M12" s="175"/>
      <c r="N12" s="175"/>
      <c r="O12" s="186"/>
      <c r="P12" s="210"/>
      <c r="Q12" s="210"/>
    </row>
    <row r="13" spans="1:24" ht="13.2" hidden="1">
      <c r="A13" s="168"/>
      <c r="B13" s="169"/>
      <c r="C13" s="169"/>
      <c r="D13" s="151"/>
      <c r="E13" s="169"/>
      <c r="F13" s="170"/>
      <c r="G13" s="264"/>
      <c r="H13" s="256"/>
      <c r="I13" s="174"/>
      <c r="J13" s="174"/>
      <c r="K13" s="175"/>
      <c r="L13" s="175"/>
      <c r="M13" s="175"/>
      <c r="N13" s="175"/>
      <c r="O13" s="186"/>
      <c r="P13" s="210"/>
      <c r="Q13" s="210"/>
    </row>
    <row r="14" spans="1:24" ht="37.5" customHeight="1">
      <c r="A14" s="640" t="s">
        <v>4321</v>
      </c>
      <c r="B14" s="641"/>
      <c r="C14" s="641"/>
      <c r="D14" s="641"/>
      <c r="E14" s="641"/>
      <c r="F14" s="641"/>
      <c r="G14" s="642"/>
      <c r="H14" s="641"/>
      <c r="I14" s="641"/>
      <c r="J14" s="641"/>
      <c r="K14" s="197" t="s">
        <v>96</v>
      </c>
      <c r="L14" s="643" t="s">
        <v>1019</v>
      </c>
      <c r="M14" s="644"/>
      <c r="N14" s="645"/>
      <c r="O14" s="187" t="s">
        <v>8</v>
      </c>
      <c r="P14" s="201" t="s">
        <v>109</v>
      </c>
      <c r="Q14" s="201" t="s">
        <v>110</v>
      </c>
      <c r="R14" s="646" t="s">
        <v>97</v>
      </c>
      <c r="S14" s="646"/>
      <c r="T14" s="646"/>
      <c r="U14" s="646"/>
      <c r="V14" s="646"/>
      <c r="W14" s="646"/>
    </row>
    <row r="15" spans="1:24" s="8" customFormat="1" ht="39.6">
      <c r="A15" s="1" t="s">
        <v>98</v>
      </c>
      <c r="B15" s="2" t="s">
        <v>99</v>
      </c>
      <c r="C15" s="1" t="s">
        <v>100</v>
      </c>
      <c r="D15" s="1" t="s">
        <v>101</v>
      </c>
      <c r="E15" s="1" t="s">
        <v>821</v>
      </c>
      <c r="F15" s="3" t="s">
        <v>103</v>
      </c>
      <c r="G15" s="347" t="s">
        <v>822</v>
      </c>
      <c r="H15" s="176" t="s">
        <v>106</v>
      </c>
      <c r="I15" s="176" t="s">
        <v>107</v>
      </c>
      <c r="J15" s="176" t="s">
        <v>3</v>
      </c>
      <c r="K15" s="183" t="s">
        <v>823</v>
      </c>
      <c r="L15" s="1" t="s">
        <v>824</v>
      </c>
      <c r="M15" s="1" t="s">
        <v>1021</v>
      </c>
      <c r="N15" s="176" t="s">
        <v>108</v>
      </c>
      <c r="O15" s="187" t="s">
        <v>8</v>
      </c>
      <c r="P15" s="201" t="s">
        <v>109</v>
      </c>
      <c r="Q15" s="201" t="s">
        <v>110</v>
      </c>
      <c r="R15" s="159" t="s">
        <v>111</v>
      </c>
      <c r="S15" s="159" t="s">
        <v>112</v>
      </c>
      <c r="T15" s="160" t="s">
        <v>113</v>
      </c>
      <c r="U15" s="160" t="s">
        <v>114</v>
      </c>
      <c r="V15" s="160" t="s">
        <v>4322</v>
      </c>
      <c r="W15" s="160" t="s">
        <v>115</v>
      </c>
      <c r="X15" s="8" t="s">
        <v>4323</v>
      </c>
    </row>
    <row r="16" spans="1:24" ht="39.6">
      <c r="A16" s="14">
        <v>1</v>
      </c>
      <c r="B16" s="15">
        <v>43837</v>
      </c>
      <c r="C16" s="14" t="s">
        <v>9</v>
      </c>
      <c r="D16" s="14" t="s">
        <v>1003</v>
      </c>
      <c r="E16" s="14" t="s">
        <v>772</v>
      </c>
      <c r="F16" s="131">
        <v>43851</v>
      </c>
      <c r="G16" s="239" t="s">
        <v>3154</v>
      </c>
      <c r="H16" s="171" t="s">
        <v>1013</v>
      </c>
      <c r="I16" s="171" t="s">
        <v>902</v>
      </c>
      <c r="J16" s="171" t="s">
        <v>903</v>
      </c>
      <c r="K16" s="178" t="s">
        <v>4324</v>
      </c>
      <c r="L16" s="171" t="s">
        <v>4325</v>
      </c>
      <c r="M16" s="178" t="s">
        <v>4326</v>
      </c>
      <c r="N16" s="171" t="s">
        <v>1003</v>
      </c>
      <c r="O16" s="14" t="s">
        <v>4327</v>
      </c>
      <c r="P16" s="203">
        <v>380000000</v>
      </c>
      <c r="Q16" s="203"/>
      <c r="R16" s="14"/>
      <c r="S16" s="14"/>
      <c r="T16" s="162"/>
      <c r="U16" s="14" t="b">
        <f t="shared" ref="U16:U47" ca="1" si="0">IF(H16=0,TODAY()-F16)</f>
        <v>0</v>
      </c>
      <c r="V16" s="14"/>
      <c r="W16" s="14"/>
    </row>
    <row r="17" spans="1:24" ht="26.4">
      <c r="A17" s="14">
        <v>2</v>
      </c>
      <c r="B17" s="15">
        <v>43838</v>
      </c>
      <c r="C17" s="14" t="s">
        <v>9</v>
      </c>
      <c r="D17" s="14" t="s">
        <v>10</v>
      </c>
      <c r="E17" s="361" t="s">
        <v>4213</v>
      </c>
      <c r="F17" s="131">
        <v>43852</v>
      </c>
      <c r="G17" s="265" t="s">
        <v>4328</v>
      </c>
      <c r="H17" s="171" t="s">
        <v>829</v>
      </c>
      <c r="I17" s="171" t="s">
        <v>4329</v>
      </c>
      <c r="J17" s="171" t="s">
        <v>865</v>
      </c>
      <c r="K17" s="178" t="s">
        <v>4330</v>
      </c>
      <c r="L17" s="171" t="s">
        <v>4331</v>
      </c>
      <c r="M17" s="178" t="s">
        <v>152</v>
      </c>
      <c r="N17" s="171" t="s">
        <v>10</v>
      </c>
      <c r="O17" s="14" t="s">
        <v>4332</v>
      </c>
      <c r="P17" s="203">
        <v>30000000</v>
      </c>
      <c r="Q17" s="203"/>
      <c r="R17" s="14"/>
      <c r="S17" s="14"/>
      <c r="T17" s="162"/>
      <c r="U17" s="14" t="b">
        <f t="shared" ca="1" si="0"/>
        <v>0</v>
      </c>
      <c r="V17" s="14"/>
      <c r="W17" s="14"/>
      <c r="X17" s="226">
        <f>IF(W17="Тийм", T17, 0 )</f>
        <v>0</v>
      </c>
    </row>
    <row r="18" spans="1:24" ht="26.4" hidden="1">
      <c r="A18" s="14">
        <v>3</v>
      </c>
      <c r="B18" s="15">
        <v>43839</v>
      </c>
      <c r="C18" s="14" t="s">
        <v>4</v>
      </c>
      <c r="D18" s="14" t="s">
        <v>1002</v>
      </c>
      <c r="E18" s="14" t="s">
        <v>766</v>
      </c>
      <c r="F18" s="131">
        <v>43853</v>
      </c>
      <c r="G18" s="262" t="s">
        <v>4333</v>
      </c>
      <c r="H18" s="171" t="s">
        <v>1007</v>
      </c>
      <c r="I18" s="171" t="s">
        <v>4334</v>
      </c>
      <c r="J18" s="171" t="s">
        <v>841</v>
      </c>
      <c r="K18" s="178"/>
      <c r="L18" s="171" t="s">
        <v>4331</v>
      </c>
      <c r="M18" s="113" t="s">
        <v>4335</v>
      </c>
      <c r="N18" s="171" t="s">
        <v>1002</v>
      </c>
      <c r="O18" s="14" t="s">
        <v>4327</v>
      </c>
      <c r="P18" s="203">
        <v>799369376906</v>
      </c>
      <c r="Q18" s="203"/>
      <c r="R18" s="14"/>
      <c r="S18" s="14"/>
      <c r="T18" s="162"/>
      <c r="U18" s="14" t="b">
        <f t="shared" ca="1" si="0"/>
        <v>0</v>
      </c>
      <c r="V18" s="14"/>
      <c r="W18" s="14"/>
    </row>
    <row r="19" spans="1:24" ht="26.4">
      <c r="A19" s="14">
        <v>4</v>
      </c>
      <c r="B19" s="15">
        <v>43839</v>
      </c>
      <c r="C19" s="14" t="s">
        <v>4</v>
      </c>
      <c r="D19" s="14" t="s">
        <v>1002</v>
      </c>
      <c r="E19" s="14" t="s">
        <v>2528</v>
      </c>
      <c r="F19" s="131">
        <v>43853</v>
      </c>
      <c r="G19" s="262" t="s">
        <v>4336</v>
      </c>
      <c r="H19" s="171" t="s">
        <v>829</v>
      </c>
      <c r="I19" s="171" t="s">
        <v>4337</v>
      </c>
      <c r="J19" s="171" t="s">
        <v>1097</v>
      </c>
      <c r="K19" s="178"/>
      <c r="L19" s="178"/>
      <c r="M19" s="113" t="s">
        <v>148</v>
      </c>
      <c r="N19" s="171" t="s">
        <v>1002</v>
      </c>
      <c r="O19" s="14" t="s">
        <v>4338</v>
      </c>
      <c r="P19" s="203">
        <v>31600700</v>
      </c>
      <c r="Q19" s="203"/>
      <c r="R19" s="14"/>
      <c r="S19" s="14"/>
      <c r="T19" s="162"/>
      <c r="U19" s="14" t="b">
        <f t="shared" ca="1" si="0"/>
        <v>0</v>
      </c>
      <c r="V19" s="14"/>
      <c r="W19" s="14"/>
      <c r="X19" s="226">
        <f>IF(W19="Тийм", T19, 0 )</f>
        <v>0</v>
      </c>
    </row>
    <row r="20" spans="1:24" ht="26.4" hidden="1">
      <c r="A20" s="14">
        <v>5</v>
      </c>
      <c r="B20" s="118">
        <v>43839</v>
      </c>
      <c r="C20" s="14" t="s">
        <v>4</v>
      </c>
      <c r="D20" s="14" t="s">
        <v>10</v>
      </c>
      <c r="E20" s="14" t="s">
        <v>317</v>
      </c>
      <c r="F20" s="131">
        <v>43853</v>
      </c>
      <c r="G20" s="262" t="s">
        <v>4339</v>
      </c>
      <c r="H20" s="171" t="s">
        <v>1011</v>
      </c>
      <c r="I20" s="171" t="s">
        <v>1198</v>
      </c>
      <c r="J20" s="171" t="s">
        <v>121</v>
      </c>
      <c r="K20" s="178" t="s">
        <v>4340</v>
      </c>
      <c r="L20" s="171" t="s">
        <v>3950</v>
      </c>
      <c r="M20" s="178" t="s">
        <v>4341</v>
      </c>
      <c r="N20" s="171" t="s">
        <v>10</v>
      </c>
      <c r="O20" s="14" t="s">
        <v>4327</v>
      </c>
      <c r="P20" s="362">
        <v>154548900</v>
      </c>
      <c r="Q20" s="362"/>
      <c r="R20" s="14"/>
      <c r="S20" s="14"/>
      <c r="T20" s="162"/>
      <c r="U20" s="14" t="b">
        <f t="shared" ca="1" si="0"/>
        <v>0</v>
      </c>
      <c r="V20" s="14"/>
      <c r="W20" s="14"/>
    </row>
    <row r="21" spans="1:24" ht="39.6" hidden="1">
      <c r="A21" s="14">
        <v>6</v>
      </c>
      <c r="B21" s="118">
        <v>43840</v>
      </c>
      <c r="C21" s="14" t="s">
        <v>4</v>
      </c>
      <c r="D21" s="14" t="s">
        <v>15</v>
      </c>
      <c r="E21" s="14" t="s">
        <v>4074</v>
      </c>
      <c r="F21" s="131">
        <v>43854</v>
      </c>
      <c r="G21" s="262" t="s">
        <v>4342</v>
      </c>
      <c r="H21" s="171" t="s">
        <v>1011</v>
      </c>
      <c r="I21" s="171" t="s">
        <v>125</v>
      </c>
      <c r="J21" s="171" t="s">
        <v>121</v>
      </c>
      <c r="K21" s="178" t="s">
        <v>1469</v>
      </c>
      <c r="L21" s="171" t="s">
        <v>3950</v>
      </c>
      <c r="M21" s="178" t="s">
        <v>4343</v>
      </c>
      <c r="N21" s="171" t="s">
        <v>15</v>
      </c>
      <c r="O21" s="14" t="s">
        <v>4327</v>
      </c>
      <c r="P21" s="203">
        <v>2580000000</v>
      </c>
      <c r="Q21" s="203"/>
      <c r="R21" s="14"/>
      <c r="S21" s="14"/>
      <c r="T21" s="162"/>
      <c r="U21" s="14" t="b">
        <f t="shared" ca="1" si="0"/>
        <v>0</v>
      </c>
      <c r="V21" s="14"/>
      <c r="W21" s="14"/>
    </row>
    <row r="22" spans="1:24" ht="26.4">
      <c r="A22" s="14">
        <v>7</v>
      </c>
      <c r="B22" s="15">
        <v>43840</v>
      </c>
      <c r="C22" s="14" t="s">
        <v>4</v>
      </c>
      <c r="D22" s="14" t="s">
        <v>23</v>
      </c>
      <c r="E22" s="14" t="s">
        <v>3891</v>
      </c>
      <c r="F22" s="131">
        <v>43854</v>
      </c>
      <c r="G22" s="239" t="s">
        <v>3892</v>
      </c>
      <c r="H22" s="171" t="s">
        <v>1013</v>
      </c>
      <c r="I22" s="171" t="s">
        <v>170</v>
      </c>
      <c r="J22" s="171" t="s">
        <v>121</v>
      </c>
      <c r="K22" s="185"/>
      <c r="L22" s="184"/>
      <c r="M22" s="185"/>
      <c r="N22" s="171" t="s">
        <v>23</v>
      </c>
      <c r="O22" s="14" t="s">
        <v>4327</v>
      </c>
      <c r="P22" s="203">
        <v>110000000</v>
      </c>
      <c r="Q22" s="203"/>
      <c r="R22" s="14"/>
      <c r="S22" s="14"/>
      <c r="T22" s="162"/>
      <c r="U22" s="14" t="b">
        <f t="shared" ca="1" si="0"/>
        <v>0</v>
      </c>
      <c r="V22" s="14"/>
      <c r="W22" s="14"/>
    </row>
    <row r="23" spans="1:24" ht="26.4">
      <c r="A23" s="14">
        <v>8</v>
      </c>
      <c r="B23" s="15">
        <v>43844</v>
      </c>
      <c r="C23" s="14" t="s">
        <v>4</v>
      </c>
      <c r="D23" s="14" t="s">
        <v>10</v>
      </c>
      <c r="E23" s="14" t="s">
        <v>775</v>
      </c>
      <c r="F23" s="131">
        <v>43858</v>
      </c>
      <c r="G23" s="262" t="s">
        <v>4344</v>
      </c>
      <c r="H23" s="171" t="s">
        <v>829</v>
      </c>
      <c r="I23" s="171" t="s">
        <v>1225</v>
      </c>
      <c r="J23" s="171" t="s">
        <v>933</v>
      </c>
      <c r="K23" s="178" t="s">
        <v>4345</v>
      </c>
      <c r="L23" s="171" t="s">
        <v>4346</v>
      </c>
      <c r="M23" s="178" t="s">
        <v>4347</v>
      </c>
      <c r="N23" s="363" t="s">
        <v>10</v>
      </c>
      <c r="O23" s="14" t="s">
        <v>4327</v>
      </c>
      <c r="P23" s="364">
        <v>607125000</v>
      </c>
      <c r="Q23" s="364"/>
      <c r="R23" s="14" t="s">
        <v>247</v>
      </c>
      <c r="S23" s="14"/>
      <c r="T23" s="162">
        <v>3168300</v>
      </c>
      <c r="U23" s="14" t="b">
        <f t="shared" ca="1" si="0"/>
        <v>0</v>
      </c>
      <c r="V23" s="14"/>
      <c r="W23" s="14" t="s">
        <v>762</v>
      </c>
      <c r="X23" s="226">
        <f>IF(W23="Тийм", T23, 0 )</f>
        <v>3168300</v>
      </c>
    </row>
    <row r="24" spans="1:24" ht="26.4">
      <c r="A24" s="14">
        <v>9</v>
      </c>
      <c r="B24" s="15">
        <v>43844</v>
      </c>
      <c r="C24" s="14" t="s">
        <v>4</v>
      </c>
      <c r="D24" s="14" t="s">
        <v>1003</v>
      </c>
      <c r="E24" s="14" t="s">
        <v>4141</v>
      </c>
      <c r="F24" s="131">
        <v>43859</v>
      </c>
      <c r="G24" s="262" t="s">
        <v>4348</v>
      </c>
      <c r="H24" s="171" t="s">
        <v>1013</v>
      </c>
      <c r="I24" s="171" t="s">
        <v>3576</v>
      </c>
      <c r="J24" s="171" t="s">
        <v>964</v>
      </c>
      <c r="K24" s="178" t="s">
        <v>4349</v>
      </c>
      <c r="L24" s="171" t="s">
        <v>4350</v>
      </c>
      <c r="M24" s="178" t="s">
        <v>4351</v>
      </c>
      <c r="N24" s="363" t="s">
        <v>1003</v>
      </c>
      <c r="O24" s="361" t="s">
        <v>4327</v>
      </c>
      <c r="P24" s="364">
        <v>1000000000</v>
      </c>
      <c r="Q24" s="364"/>
      <c r="R24" s="14"/>
      <c r="S24" s="14"/>
      <c r="T24" s="162"/>
      <c r="U24" s="14" t="b">
        <f t="shared" ca="1" si="0"/>
        <v>0</v>
      </c>
      <c r="V24" s="14"/>
      <c r="W24" s="14"/>
    </row>
    <row r="25" spans="1:24" ht="26.4" hidden="1">
      <c r="A25" s="14">
        <v>10</v>
      </c>
      <c r="B25" s="118">
        <v>43846</v>
      </c>
      <c r="C25" s="14" t="s">
        <v>4</v>
      </c>
      <c r="D25" s="14" t="s">
        <v>10</v>
      </c>
      <c r="E25" s="14" t="s">
        <v>3428</v>
      </c>
      <c r="F25" s="131">
        <v>43858</v>
      </c>
      <c r="G25" s="262" t="s">
        <v>4352</v>
      </c>
      <c r="H25" s="171" t="s">
        <v>1011</v>
      </c>
      <c r="I25" s="171" t="s">
        <v>932</v>
      </c>
      <c r="J25" s="171" t="s">
        <v>933</v>
      </c>
      <c r="K25" s="178"/>
      <c r="L25" s="171" t="s">
        <v>4331</v>
      </c>
      <c r="M25" s="178" t="s">
        <v>4353</v>
      </c>
      <c r="N25" s="171" t="s">
        <v>10</v>
      </c>
      <c r="O25" s="14"/>
      <c r="P25" s="203"/>
      <c r="Q25" s="203"/>
      <c r="R25" s="14"/>
      <c r="S25" s="14"/>
      <c r="T25" s="162"/>
      <c r="U25" s="14" t="b">
        <f t="shared" ca="1" si="0"/>
        <v>0</v>
      </c>
      <c r="V25" s="14"/>
      <c r="W25" s="14"/>
    </row>
    <row r="26" spans="1:24" ht="26.4">
      <c r="A26" s="14">
        <v>11</v>
      </c>
      <c r="B26" s="15">
        <v>43847</v>
      </c>
      <c r="C26" s="14" t="s">
        <v>4</v>
      </c>
      <c r="D26" s="14" t="s">
        <v>1002</v>
      </c>
      <c r="E26" s="14" t="s">
        <v>297</v>
      </c>
      <c r="F26" s="72">
        <v>43861</v>
      </c>
      <c r="G26" s="262" t="s">
        <v>4354</v>
      </c>
      <c r="H26" s="171" t="s">
        <v>1013</v>
      </c>
      <c r="I26" s="171" t="s">
        <v>4355</v>
      </c>
      <c r="J26" s="171" t="s">
        <v>1097</v>
      </c>
      <c r="K26" s="365" t="s">
        <v>1074</v>
      </c>
      <c r="L26" s="365" t="s">
        <v>4356</v>
      </c>
      <c r="M26" s="366" t="s">
        <v>4357</v>
      </c>
      <c r="N26" s="171" t="s">
        <v>1002</v>
      </c>
      <c r="O26" s="14" t="s">
        <v>4327</v>
      </c>
      <c r="P26" s="203">
        <v>28000000</v>
      </c>
      <c r="Q26" s="203"/>
      <c r="R26" s="14"/>
      <c r="S26" s="14"/>
      <c r="T26" s="162"/>
      <c r="U26" s="14" t="b">
        <f t="shared" ca="1" si="0"/>
        <v>0</v>
      </c>
      <c r="V26" s="14"/>
      <c r="W26" s="14"/>
    </row>
    <row r="27" spans="1:24" ht="26.4">
      <c r="A27" s="14">
        <v>12</v>
      </c>
      <c r="B27" s="15">
        <v>43847</v>
      </c>
      <c r="C27" s="14" t="s">
        <v>4</v>
      </c>
      <c r="D27" s="14" t="s">
        <v>1002</v>
      </c>
      <c r="E27" s="14" t="s">
        <v>297</v>
      </c>
      <c r="F27" s="72">
        <v>43861</v>
      </c>
      <c r="G27" s="262" t="s">
        <v>4358</v>
      </c>
      <c r="H27" s="171" t="s">
        <v>1013</v>
      </c>
      <c r="I27" s="171" t="s">
        <v>4355</v>
      </c>
      <c r="J27" s="171" t="s">
        <v>1097</v>
      </c>
      <c r="K27" s="365" t="s">
        <v>1074</v>
      </c>
      <c r="L27" s="365" t="s">
        <v>4356</v>
      </c>
      <c r="M27" s="366" t="s">
        <v>4357</v>
      </c>
      <c r="N27" s="171" t="s">
        <v>1002</v>
      </c>
      <c r="O27" s="14" t="s">
        <v>4327</v>
      </c>
      <c r="P27" s="203">
        <v>36000000</v>
      </c>
      <c r="Q27" s="203"/>
      <c r="R27" s="14"/>
      <c r="S27" s="14"/>
      <c r="T27" s="162"/>
      <c r="U27" s="14" t="b">
        <f t="shared" ca="1" si="0"/>
        <v>0</v>
      </c>
      <c r="V27" s="14"/>
      <c r="W27" s="14"/>
    </row>
    <row r="28" spans="1:24" ht="26.4">
      <c r="A28" s="14">
        <v>13</v>
      </c>
      <c r="B28" s="15">
        <v>43850</v>
      </c>
      <c r="C28" s="14" t="s">
        <v>4</v>
      </c>
      <c r="D28" s="14" t="s">
        <v>10</v>
      </c>
      <c r="E28" s="361" t="s">
        <v>189</v>
      </c>
      <c r="F28" s="72">
        <v>43864</v>
      </c>
      <c r="G28" s="262" t="s">
        <v>4359</v>
      </c>
      <c r="H28" s="171" t="s">
        <v>829</v>
      </c>
      <c r="I28" s="171" t="s">
        <v>1198</v>
      </c>
      <c r="J28" s="171" t="s">
        <v>121</v>
      </c>
      <c r="K28" s="178" t="s">
        <v>4360</v>
      </c>
      <c r="L28" s="171" t="s">
        <v>4361</v>
      </c>
      <c r="M28" s="178" t="s">
        <v>4362</v>
      </c>
      <c r="N28" s="171" t="s">
        <v>10</v>
      </c>
      <c r="O28" s="14" t="s">
        <v>4327</v>
      </c>
      <c r="P28" s="203">
        <v>40000000</v>
      </c>
      <c r="Q28" s="203"/>
      <c r="R28" s="14"/>
      <c r="S28" s="14"/>
      <c r="T28" s="162"/>
      <c r="U28" s="14" t="b">
        <f t="shared" ca="1" si="0"/>
        <v>0</v>
      </c>
      <c r="V28" s="14"/>
      <c r="W28" s="14"/>
      <c r="X28" s="226">
        <f>IF(W28="Тийм", T28, 0 )</f>
        <v>0</v>
      </c>
    </row>
    <row r="29" spans="1:24" ht="26.4">
      <c r="A29" s="14">
        <v>14</v>
      </c>
      <c r="B29" s="15">
        <v>43850</v>
      </c>
      <c r="C29" s="14" t="s">
        <v>4</v>
      </c>
      <c r="D29" s="14" t="s">
        <v>10</v>
      </c>
      <c r="E29" s="361" t="s">
        <v>189</v>
      </c>
      <c r="F29" s="72">
        <v>43864</v>
      </c>
      <c r="G29" s="262" t="s">
        <v>4363</v>
      </c>
      <c r="H29" s="171" t="s">
        <v>829</v>
      </c>
      <c r="I29" s="171" t="s">
        <v>1198</v>
      </c>
      <c r="J29" s="171" t="s">
        <v>121</v>
      </c>
      <c r="K29" s="178" t="s">
        <v>4360</v>
      </c>
      <c r="L29" s="171" t="s">
        <v>4361</v>
      </c>
      <c r="M29" s="178" t="s">
        <v>4362</v>
      </c>
      <c r="N29" s="171" t="s">
        <v>10</v>
      </c>
      <c r="O29" s="14" t="s">
        <v>4327</v>
      </c>
      <c r="P29" s="203">
        <v>35000000</v>
      </c>
      <c r="Q29" s="203"/>
      <c r="R29" s="14"/>
      <c r="S29" s="14"/>
      <c r="T29" s="162"/>
      <c r="U29" s="14" t="b">
        <f t="shared" ca="1" si="0"/>
        <v>0</v>
      </c>
      <c r="V29" s="14"/>
      <c r="W29" s="14"/>
      <c r="X29" s="226">
        <f>IF(W29="Тийм", T29, 0 )</f>
        <v>0</v>
      </c>
    </row>
    <row r="30" spans="1:24" ht="26.4">
      <c r="A30" s="14">
        <v>15</v>
      </c>
      <c r="B30" s="15">
        <v>43850</v>
      </c>
      <c r="C30" s="14" t="s">
        <v>4</v>
      </c>
      <c r="D30" s="14" t="s">
        <v>10</v>
      </c>
      <c r="E30" s="361" t="s">
        <v>189</v>
      </c>
      <c r="F30" s="72">
        <v>43864</v>
      </c>
      <c r="G30" s="262" t="s">
        <v>4364</v>
      </c>
      <c r="H30" s="171" t="s">
        <v>829</v>
      </c>
      <c r="I30" s="171" t="s">
        <v>1198</v>
      </c>
      <c r="J30" s="171" t="s">
        <v>121</v>
      </c>
      <c r="K30" s="178" t="s">
        <v>4360</v>
      </c>
      <c r="L30" s="171" t="s">
        <v>4361</v>
      </c>
      <c r="M30" s="178" t="s">
        <v>4362</v>
      </c>
      <c r="N30" s="171" t="s">
        <v>10</v>
      </c>
      <c r="O30" s="14" t="s">
        <v>4327</v>
      </c>
      <c r="P30" s="203">
        <v>50000000</v>
      </c>
      <c r="Q30" s="203"/>
      <c r="R30" s="14"/>
      <c r="S30" s="14"/>
      <c r="T30" s="162"/>
      <c r="U30" s="14" t="b">
        <f t="shared" ca="1" si="0"/>
        <v>0</v>
      </c>
      <c r="V30" s="14"/>
      <c r="W30" s="14"/>
      <c r="X30" s="226">
        <f>IF(W30="Тийм", T30, 0 )</f>
        <v>0</v>
      </c>
    </row>
    <row r="31" spans="1:24" ht="26.4">
      <c r="A31" s="14">
        <v>16</v>
      </c>
      <c r="B31" s="15">
        <v>43850</v>
      </c>
      <c r="C31" s="14" t="s">
        <v>4</v>
      </c>
      <c r="D31" s="361" t="s">
        <v>1003</v>
      </c>
      <c r="E31" s="361" t="s">
        <v>4070</v>
      </c>
      <c r="F31" s="72">
        <v>43864</v>
      </c>
      <c r="G31" s="262" t="s">
        <v>4365</v>
      </c>
      <c r="H31" s="171" t="s">
        <v>829</v>
      </c>
      <c r="I31" s="171" t="s">
        <v>4366</v>
      </c>
      <c r="J31" s="171" t="s">
        <v>1093</v>
      </c>
      <c r="K31" s="178" t="s">
        <v>4367</v>
      </c>
      <c r="L31" s="171" t="s">
        <v>4368</v>
      </c>
      <c r="M31" s="178" t="s">
        <v>4369</v>
      </c>
      <c r="N31" s="363" t="s">
        <v>1003</v>
      </c>
      <c r="O31" s="361" t="s">
        <v>4370</v>
      </c>
      <c r="P31" s="364">
        <v>62092800</v>
      </c>
      <c r="Q31" s="364"/>
      <c r="R31" s="14"/>
      <c r="S31" s="14"/>
      <c r="T31" s="162"/>
      <c r="U31" s="14" t="b">
        <f t="shared" ca="1" si="0"/>
        <v>0</v>
      </c>
      <c r="V31" s="14"/>
      <c r="W31" s="14"/>
      <c r="X31" s="226">
        <f>IF(W31="Тийм", T31, 0 )</f>
        <v>0</v>
      </c>
    </row>
    <row r="32" spans="1:24" ht="39.6">
      <c r="A32" s="14">
        <v>17</v>
      </c>
      <c r="B32" s="15">
        <v>43850</v>
      </c>
      <c r="C32" s="14" t="s">
        <v>4</v>
      </c>
      <c r="D32" s="361" t="s">
        <v>1003</v>
      </c>
      <c r="E32" s="14" t="s">
        <v>4104</v>
      </c>
      <c r="F32" s="72">
        <v>43864</v>
      </c>
      <c r="G32" s="239" t="s">
        <v>3935</v>
      </c>
      <c r="H32" s="171" t="s">
        <v>1013</v>
      </c>
      <c r="I32" s="171" t="s">
        <v>119</v>
      </c>
      <c r="J32" s="171" t="s">
        <v>865</v>
      </c>
      <c r="K32" s="178" t="s">
        <v>4371</v>
      </c>
      <c r="L32" s="171" t="s">
        <v>4372</v>
      </c>
      <c r="M32" s="178" t="s">
        <v>4373</v>
      </c>
      <c r="N32" s="363" t="s">
        <v>1003</v>
      </c>
      <c r="O32" s="361" t="s">
        <v>4374</v>
      </c>
      <c r="P32" s="364">
        <v>6040000000</v>
      </c>
      <c r="Q32" s="364"/>
      <c r="R32" s="14"/>
      <c r="S32" s="14"/>
      <c r="T32" s="162"/>
      <c r="U32" s="14" t="b">
        <f t="shared" ca="1" si="0"/>
        <v>0</v>
      </c>
      <c r="V32" s="14"/>
      <c r="W32" s="14"/>
    </row>
    <row r="33" spans="1:23" ht="36" hidden="1" customHeight="1">
      <c r="A33" s="14">
        <v>18</v>
      </c>
      <c r="B33" s="15">
        <v>43851</v>
      </c>
      <c r="C33" s="14" t="s">
        <v>4</v>
      </c>
      <c r="D33" s="14" t="s">
        <v>1002</v>
      </c>
      <c r="E33" s="14" t="s">
        <v>770</v>
      </c>
      <c r="F33" s="72">
        <v>43865</v>
      </c>
      <c r="G33" s="262" t="s">
        <v>4375</v>
      </c>
      <c r="H33" s="171" t="s">
        <v>1007</v>
      </c>
      <c r="I33" s="171" t="s">
        <v>932</v>
      </c>
      <c r="J33" s="171" t="s">
        <v>933</v>
      </c>
      <c r="K33" s="178"/>
      <c r="L33" s="365" t="s">
        <v>4376</v>
      </c>
      <c r="M33" s="366" t="s">
        <v>4377</v>
      </c>
      <c r="N33" s="171" t="s">
        <v>1002</v>
      </c>
      <c r="O33" s="14" t="s">
        <v>4327</v>
      </c>
      <c r="P33" s="203">
        <v>102500000</v>
      </c>
      <c r="Q33" s="203"/>
      <c r="R33" s="14"/>
      <c r="S33" s="14"/>
      <c r="T33" s="162"/>
      <c r="U33" s="14" t="b">
        <f t="shared" ca="1" si="0"/>
        <v>0</v>
      </c>
      <c r="V33" s="14"/>
      <c r="W33" s="14"/>
    </row>
    <row r="34" spans="1:23" ht="26.4" hidden="1">
      <c r="A34" s="14">
        <v>19</v>
      </c>
      <c r="B34" s="15">
        <v>43852</v>
      </c>
      <c r="C34" s="14" t="s">
        <v>4</v>
      </c>
      <c r="D34" s="14" t="s">
        <v>15</v>
      </c>
      <c r="E34" s="14" t="s">
        <v>3891</v>
      </c>
      <c r="F34" s="72">
        <v>43866</v>
      </c>
      <c r="G34" s="262" t="s">
        <v>4378</v>
      </c>
      <c r="H34" s="171" t="s">
        <v>1001</v>
      </c>
      <c r="I34" s="171" t="s">
        <v>125</v>
      </c>
      <c r="J34" s="171" t="s">
        <v>121</v>
      </c>
      <c r="K34" s="178" t="s">
        <v>1469</v>
      </c>
      <c r="L34" s="171" t="s">
        <v>1469</v>
      </c>
      <c r="M34" s="178" t="s">
        <v>1469</v>
      </c>
      <c r="N34" s="171" t="s">
        <v>15</v>
      </c>
      <c r="O34" s="178" t="s">
        <v>1469</v>
      </c>
      <c r="P34" s="211" t="s">
        <v>1469</v>
      </c>
      <c r="Q34" s="211"/>
      <c r="R34" s="14"/>
      <c r="S34" s="14"/>
      <c r="T34" s="162"/>
      <c r="U34" s="14" t="b">
        <f t="shared" ca="1" si="0"/>
        <v>0</v>
      </c>
      <c r="V34" s="14"/>
      <c r="W34" s="14"/>
    </row>
    <row r="35" spans="1:23" ht="39.6">
      <c r="A35" s="14">
        <v>20</v>
      </c>
      <c r="B35" s="15">
        <v>43852</v>
      </c>
      <c r="C35" s="14" t="s">
        <v>4</v>
      </c>
      <c r="D35" s="14" t="s">
        <v>10</v>
      </c>
      <c r="E35" s="361" t="s">
        <v>4014</v>
      </c>
      <c r="F35" s="72">
        <v>43866</v>
      </c>
      <c r="G35" s="262" t="s">
        <v>4379</v>
      </c>
      <c r="H35" s="171" t="s">
        <v>1013</v>
      </c>
      <c r="I35" s="171" t="s">
        <v>4380</v>
      </c>
      <c r="J35" s="171" t="s">
        <v>1093</v>
      </c>
      <c r="K35" s="178" t="s">
        <v>4381</v>
      </c>
      <c r="L35" s="171" t="s">
        <v>4382</v>
      </c>
      <c r="M35" s="178" t="s">
        <v>4383</v>
      </c>
      <c r="N35" s="171" t="s">
        <v>10</v>
      </c>
      <c r="O35" s="14" t="s">
        <v>4370</v>
      </c>
      <c r="P35" s="203">
        <v>51000000</v>
      </c>
      <c r="Q35" s="203"/>
      <c r="R35" s="14"/>
      <c r="S35" s="14"/>
      <c r="T35" s="162"/>
      <c r="U35" s="14" t="b">
        <f t="shared" ca="1" si="0"/>
        <v>0</v>
      </c>
      <c r="V35" s="14"/>
      <c r="W35" s="14"/>
    </row>
    <row r="36" spans="1:23" ht="13.2">
      <c r="A36" s="14">
        <v>21</v>
      </c>
      <c r="B36" s="15">
        <v>43854</v>
      </c>
      <c r="C36" s="14" t="s">
        <v>4</v>
      </c>
      <c r="D36" s="14" t="s">
        <v>10</v>
      </c>
      <c r="E36" s="14" t="s">
        <v>1131</v>
      </c>
      <c r="F36" s="72">
        <v>43868</v>
      </c>
      <c r="G36" s="262" t="s">
        <v>4384</v>
      </c>
      <c r="H36" s="171" t="s">
        <v>1013</v>
      </c>
      <c r="I36" s="171" t="s">
        <v>4385</v>
      </c>
      <c r="J36" s="171" t="s">
        <v>865</v>
      </c>
      <c r="K36" s="178"/>
      <c r="L36" s="171" t="s">
        <v>4386</v>
      </c>
      <c r="M36" s="178" t="s">
        <v>4387</v>
      </c>
      <c r="N36" s="171" t="s">
        <v>10</v>
      </c>
      <c r="O36" s="14" t="s">
        <v>4327</v>
      </c>
      <c r="P36" s="203">
        <v>43300000</v>
      </c>
      <c r="Q36" s="203"/>
      <c r="R36" s="14"/>
      <c r="S36" s="14"/>
      <c r="T36" s="162"/>
      <c r="U36" s="14" t="b">
        <f t="shared" ca="1" si="0"/>
        <v>0</v>
      </c>
      <c r="V36" s="14"/>
      <c r="W36" s="14"/>
    </row>
    <row r="37" spans="1:23" ht="26.4">
      <c r="A37" s="14">
        <v>22</v>
      </c>
      <c r="B37" s="15">
        <v>43857</v>
      </c>
      <c r="C37" s="14" t="s">
        <v>4</v>
      </c>
      <c r="D37" s="14" t="s">
        <v>23</v>
      </c>
      <c r="E37" s="14" t="s">
        <v>1131</v>
      </c>
      <c r="F37" s="72">
        <v>43871</v>
      </c>
      <c r="G37" s="262" t="s">
        <v>4388</v>
      </c>
      <c r="H37" s="171" t="s">
        <v>1012</v>
      </c>
      <c r="I37" s="171" t="s">
        <v>125</v>
      </c>
      <c r="J37" s="171" t="s">
        <v>121</v>
      </c>
      <c r="K37" s="185" t="s">
        <v>4389</v>
      </c>
      <c r="L37" s="184" t="s">
        <v>4390</v>
      </c>
      <c r="M37" s="185" t="s">
        <v>4391</v>
      </c>
      <c r="N37" s="171" t="s">
        <v>23</v>
      </c>
      <c r="O37" s="14" t="s">
        <v>4327</v>
      </c>
      <c r="P37" s="203">
        <v>107422530</v>
      </c>
      <c r="Q37" s="203"/>
      <c r="R37" s="14"/>
      <c r="S37" s="14"/>
      <c r="T37" s="162"/>
      <c r="U37" s="14" t="b">
        <f t="shared" ca="1" si="0"/>
        <v>0</v>
      </c>
      <c r="V37" s="14"/>
      <c r="W37" s="14"/>
    </row>
    <row r="38" spans="1:23" ht="52.8">
      <c r="A38" s="14">
        <v>23</v>
      </c>
      <c r="B38" s="15">
        <v>43857</v>
      </c>
      <c r="C38" s="14" t="s">
        <v>4</v>
      </c>
      <c r="D38" s="14" t="s">
        <v>10</v>
      </c>
      <c r="E38" s="14" t="s">
        <v>4211</v>
      </c>
      <c r="F38" s="72">
        <v>43871</v>
      </c>
      <c r="G38" s="262" t="s">
        <v>4392</v>
      </c>
      <c r="H38" s="171" t="s">
        <v>1013</v>
      </c>
      <c r="I38" s="171" t="s">
        <v>2343</v>
      </c>
      <c r="J38" s="171" t="s">
        <v>1508</v>
      </c>
      <c r="K38" s="178" t="s">
        <v>4393</v>
      </c>
      <c r="L38" s="171" t="s">
        <v>4356</v>
      </c>
      <c r="M38" s="178" t="s">
        <v>4394</v>
      </c>
      <c r="N38" s="171" t="s">
        <v>10</v>
      </c>
      <c r="O38" s="14" t="s">
        <v>4395</v>
      </c>
      <c r="P38" s="203">
        <v>923206462</v>
      </c>
      <c r="Q38" s="203"/>
      <c r="R38" s="14"/>
      <c r="S38" s="14"/>
      <c r="T38" s="162"/>
      <c r="U38" s="14" t="b">
        <f t="shared" ca="1" si="0"/>
        <v>0</v>
      </c>
      <c r="V38" s="14"/>
      <c r="W38" s="14"/>
    </row>
    <row r="39" spans="1:23" ht="13.2">
      <c r="A39" s="14">
        <v>24</v>
      </c>
      <c r="B39" s="15">
        <v>43858</v>
      </c>
      <c r="C39" s="14" t="s">
        <v>4</v>
      </c>
      <c r="D39" s="14" t="s">
        <v>23</v>
      </c>
      <c r="E39" s="14" t="s">
        <v>1449</v>
      </c>
      <c r="F39" s="72">
        <v>43872</v>
      </c>
      <c r="G39" s="262" t="s">
        <v>4396</v>
      </c>
      <c r="H39" s="171" t="s">
        <v>1013</v>
      </c>
      <c r="I39" s="171" t="s">
        <v>170</v>
      </c>
      <c r="J39" s="171" t="s">
        <v>121</v>
      </c>
      <c r="K39" s="178"/>
      <c r="L39" s="171" t="s">
        <v>995</v>
      </c>
      <c r="M39" s="148" t="s">
        <v>4397</v>
      </c>
      <c r="N39" s="171" t="s">
        <v>23</v>
      </c>
      <c r="O39" s="14" t="s">
        <v>4327</v>
      </c>
      <c r="P39" s="203">
        <v>147773450</v>
      </c>
      <c r="Q39" s="203"/>
      <c r="R39" s="14"/>
      <c r="S39" s="14"/>
      <c r="T39" s="162"/>
      <c r="U39" s="14" t="b">
        <f t="shared" ca="1" si="0"/>
        <v>0</v>
      </c>
      <c r="V39" s="14"/>
      <c r="W39" s="14"/>
    </row>
    <row r="40" spans="1:23" ht="13.2">
      <c r="A40" s="14">
        <v>25</v>
      </c>
      <c r="B40" s="15">
        <v>43858</v>
      </c>
      <c r="C40" s="14" t="s">
        <v>4</v>
      </c>
      <c r="D40" s="14" t="s">
        <v>1002</v>
      </c>
      <c r="E40" s="14" t="s">
        <v>748</v>
      </c>
      <c r="F40" s="72">
        <v>43872</v>
      </c>
      <c r="G40" s="262" t="s">
        <v>4398</v>
      </c>
      <c r="H40" s="171" t="s">
        <v>1013</v>
      </c>
      <c r="I40" s="171" t="s">
        <v>125</v>
      </c>
      <c r="J40" s="171" t="s">
        <v>121</v>
      </c>
      <c r="K40" s="178"/>
      <c r="L40" s="365" t="s">
        <v>4399</v>
      </c>
      <c r="M40" s="366" t="s">
        <v>4400</v>
      </c>
      <c r="N40" s="171" t="s">
        <v>1002</v>
      </c>
      <c r="O40" s="14" t="s">
        <v>4327</v>
      </c>
      <c r="P40" s="203">
        <v>20909550</v>
      </c>
      <c r="Q40" s="203"/>
      <c r="R40" s="14"/>
      <c r="S40" s="14"/>
      <c r="T40" s="162"/>
      <c r="U40" s="14" t="b">
        <f t="shared" ca="1" si="0"/>
        <v>0</v>
      </c>
      <c r="V40" s="14"/>
      <c r="W40" s="14"/>
    </row>
    <row r="41" spans="1:23" ht="26.4" hidden="1">
      <c r="A41" s="14">
        <v>26</v>
      </c>
      <c r="B41" s="15">
        <v>43858</v>
      </c>
      <c r="C41" s="14" t="s">
        <v>9</v>
      </c>
      <c r="D41" s="14" t="s">
        <v>1003</v>
      </c>
      <c r="E41" s="14" t="s">
        <v>385</v>
      </c>
      <c r="F41" s="72">
        <v>43872</v>
      </c>
      <c r="G41" s="262" t="s">
        <v>4401</v>
      </c>
      <c r="H41" s="171" t="s">
        <v>1007</v>
      </c>
      <c r="I41" s="171" t="s">
        <v>125</v>
      </c>
      <c r="J41" s="171" t="s">
        <v>121</v>
      </c>
      <c r="K41" s="178"/>
      <c r="L41" s="171" t="s">
        <v>4361</v>
      </c>
      <c r="M41" s="178" t="s">
        <v>4402</v>
      </c>
      <c r="N41" s="171" t="s">
        <v>1003</v>
      </c>
      <c r="O41" s="14" t="s">
        <v>4327</v>
      </c>
      <c r="P41" s="203">
        <v>350000000</v>
      </c>
      <c r="Q41" s="203"/>
      <c r="R41" s="14"/>
      <c r="S41" s="14"/>
      <c r="T41" s="162"/>
      <c r="U41" s="14" t="b">
        <f t="shared" ca="1" si="0"/>
        <v>0</v>
      </c>
      <c r="V41" s="14"/>
      <c r="W41" s="14"/>
    </row>
    <row r="42" spans="1:23" ht="26.4">
      <c r="A42" s="14">
        <v>27</v>
      </c>
      <c r="B42" s="15">
        <v>43859</v>
      </c>
      <c r="C42" s="14" t="s">
        <v>9</v>
      </c>
      <c r="D42" s="14" t="s">
        <v>10</v>
      </c>
      <c r="E42" s="14" t="s">
        <v>193</v>
      </c>
      <c r="F42" s="72">
        <v>43873</v>
      </c>
      <c r="G42" s="262" t="s">
        <v>4403</v>
      </c>
      <c r="H42" s="171" t="s">
        <v>1012</v>
      </c>
      <c r="I42" s="171" t="s">
        <v>125</v>
      </c>
      <c r="J42" s="171" t="s">
        <v>121</v>
      </c>
      <c r="K42" s="178" t="s">
        <v>4404</v>
      </c>
      <c r="L42" s="171" t="s">
        <v>4399</v>
      </c>
      <c r="M42" s="178" t="s">
        <v>176</v>
      </c>
      <c r="N42" s="171" t="s">
        <v>10</v>
      </c>
      <c r="O42" s="14" t="s">
        <v>4327</v>
      </c>
      <c r="P42" s="203">
        <v>516000000</v>
      </c>
      <c r="Q42" s="203"/>
      <c r="R42" s="14"/>
      <c r="S42" s="14"/>
      <c r="T42" s="162"/>
      <c r="U42" s="14" t="b">
        <f t="shared" ca="1" si="0"/>
        <v>0</v>
      </c>
      <c r="V42" s="14"/>
      <c r="W42" s="14"/>
    </row>
    <row r="43" spans="1:23" ht="39.6">
      <c r="A43" s="14">
        <v>28</v>
      </c>
      <c r="B43" s="15">
        <v>43861</v>
      </c>
      <c r="C43" s="14" t="s">
        <v>9</v>
      </c>
      <c r="D43" s="14" t="s">
        <v>10</v>
      </c>
      <c r="E43" s="14" t="s">
        <v>4132</v>
      </c>
      <c r="F43" s="72">
        <v>43875</v>
      </c>
      <c r="G43" s="262" t="s">
        <v>4405</v>
      </c>
      <c r="H43" s="171" t="s">
        <v>1012</v>
      </c>
      <c r="I43" s="171" t="s">
        <v>125</v>
      </c>
      <c r="J43" s="171" t="s">
        <v>121</v>
      </c>
      <c r="K43" s="178" t="s">
        <v>4404</v>
      </c>
      <c r="L43" s="171" t="s">
        <v>4399</v>
      </c>
      <c r="M43" s="178" t="s">
        <v>176</v>
      </c>
      <c r="N43" s="171" t="s">
        <v>10</v>
      </c>
      <c r="O43" s="14" t="s">
        <v>4327</v>
      </c>
      <c r="P43" s="203">
        <v>516000000</v>
      </c>
      <c r="Q43" s="203"/>
      <c r="R43" s="14"/>
      <c r="S43" s="14"/>
      <c r="T43" s="162"/>
      <c r="U43" s="14" t="b">
        <f t="shared" ca="1" si="0"/>
        <v>0</v>
      </c>
      <c r="V43" s="14"/>
      <c r="W43" s="14"/>
    </row>
    <row r="44" spans="1:23" ht="26.4">
      <c r="A44" s="14">
        <v>29</v>
      </c>
      <c r="B44" s="15">
        <v>43861</v>
      </c>
      <c r="C44" s="14" t="s">
        <v>9</v>
      </c>
      <c r="D44" s="14" t="s">
        <v>1003</v>
      </c>
      <c r="E44" s="14" t="s">
        <v>872</v>
      </c>
      <c r="F44" s="72">
        <v>43875</v>
      </c>
      <c r="G44" s="262" t="s">
        <v>4406</v>
      </c>
      <c r="H44" s="171" t="s">
        <v>1012</v>
      </c>
      <c r="I44" s="171" t="s">
        <v>125</v>
      </c>
      <c r="J44" s="171" t="s">
        <v>121</v>
      </c>
      <c r="K44" s="178" t="s">
        <v>4407</v>
      </c>
      <c r="L44" s="171" t="s">
        <v>4408</v>
      </c>
      <c r="M44" s="178" t="s">
        <v>4409</v>
      </c>
      <c r="N44" s="171" t="s">
        <v>1003</v>
      </c>
      <c r="O44" s="14" t="s">
        <v>4327</v>
      </c>
      <c r="P44" s="203">
        <v>250000000</v>
      </c>
      <c r="Q44" s="203"/>
      <c r="R44" s="14"/>
      <c r="S44" s="14"/>
      <c r="T44" s="162"/>
      <c r="U44" s="14" t="b">
        <f t="shared" ca="1" si="0"/>
        <v>0</v>
      </c>
      <c r="V44" s="14"/>
      <c r="W44" s="14"/>
    </row>
    <row r="45" spans="1:23" ht="26.4">
      <c r="A45" s="14">
        <v>30</v>
      </c>
      <c r="B45" s="15">
        <v>43861</v>
      </c>
      <c r="C45" s="14" t="s">
        <v>9</v>
      </c>
      <c r="D45" s="14" t="s">
        <v>1003</v>
      </c>
      <c r="E45" s="14" t="s">
        <v>872</v>
      </c>
      <c r="F45" s="72">
        <v>43875</v>
      </c>
      <c r="G45" s="262" t="s">
        <v>4410</v>
      </c>
      <c r="H45" s="171" t="s">
        <v>1012</v>
      </c>
      <c r="I45" s="171" t="s">
        <v>125</v>
      </c>
      <c r="J45" s="171" t="s">
        <v>121</v>
      </c>
      <c r="K45" s="178" t="s">
        <v>4407</v>
      </c>
      <c r="L45" s="171" t="s">
        <v>4408</v>
      </c>
      <c r="M45" s="178" t="s">
        <v>4411</v>
      </c>
      <c r="N45" s="171" t="s">
        <v>1003</v>
      </c>
      <c r="O45" s="14" t="s">
        <v>4327</v>
      </c>
      <c r="P45" s="203">
        <v>250000000</v>
      </c>
      <c r="Q45" s="203"/>
      <c r="R45" s="14"/>
      <c r="S45" s="14"/>
      <c r="T45" s="162"/>
      <c r="U45" s="14" t="b">
        <f t="shared" ca="1" si="0"/>
        <v>0</v>
      </c>
      <c r="V45" s="14"/>
      <c r="W45" s="14"/>
    </row>
    <row r="46" spans="1:23" ht="26.4">
      <c r="A46" s="14">
        <v>31</v>
      </c>
      <c r="B46" s="15">
        <v>43864</v>
      </c>
      <c r="C46" s="14" t="s">
        <v>9</v>
      </c>
      <c r="D46" s="14" t="s">
        <v>23</v>
      </c>
      <c r="E46" s="14" t="s">
        <v>308</v>
      </c>
      <c r="F46" s="72">
        <v>43878</v>
      </c>
      <c r="G46" s="262" t="s">
        <v>4412</v>
      </c>
      <c r="H46" s="171" t="s">
        <v>1013</v>
      </c>
      <c r="I46" s="171" t="s">
        <v>4413</v>
      </c>
      <c r="J46" s="171" t="s">
        <v>841</v>
      </c>
      <c r="K46" s="185" t="s">
        <v>4414</v>
      </c>
      <c r="L46" s="184" t="s">
        <v>4415</v>
      </c>
      <c r="M46" s="185" t="s">
        <v>4416</v>
      </c>
      <c r="N46" s="171" t="s">
        <v>23</v>
      </c>
      <c r="O46" s="14" t="s">
        <v>4327</v>
      </c>
      <c r="P46" s="203">
        <v>172950000</v>
      </c>
      <c r="Q46" s="203"/>
      <c r="R46" s="14"/>
      <c r="S46" s="14"/>
      <c r="T46" s="162"/>
      <c r="U46" s="14" t="b">
        <f t="shared" ca="1" si="0"/>
        <v>0</v>
      </c>
      <c r="V46" s="14"/>
      <c r="W46" s="14"/>
    </row>
    <row r="47" spans="1:23" ht="26.4">
      <c r="A47" s="14">
        <v>32</v>
      </c>
      <c r="B47" s="15">
        <v>43865</v>
      </c>
      <c r="C47" s="14" t="s">
        <v>9</v>
      </c>
      <c r="D47" s="14" t="s">
        <v>10</v>
      </c>
      <c r="E47" s="361" t="s">
        <v>3540</v>
      </c>
      <c r="F47" s="72">
        <v>43879</v>
      </c>
      <c r="G47" s="262" t="s">
        <v>4417</v>
      </c>
      <c r="H47" s="171" t="s">
        <v>1012</v>
      </c>
      <c r="I47" s="171" t="s">
        <v>1959</v>
      </c>
      <c r="J47" s="171" t="s">
        <v>121</v>
      </c>
      <c r="K47" s="178" t="s">
        <v>4418</v>
      </c>
      <c r="L47" s="171" t="s">
        <v>4419</v>
      </c>
      <c r="M47" s="178" t="s">
        <v>4420</v>
      </c>
      <c r="N47" s="171" t="s">
        <v>10</v>
      </c>
      <c r="O47" s="14" t="s">
        <v>4327</v>
      </c>
      <c r="P47" s="203">
        <v>300000000</v>
      </c>
      <c r="Q47" s="203"/>
      <c r="R47" s="14"/>
      <c r="S47" s="14"/>
      <c r="T47" s="162"/>
      <c r="U47" s="14" t="b">
        <f t="shared" ca="1" si="0"/>
        <v>0</v>
      </c>
      <c r="V47" s="14"/>
      <c r="W47" s="14"/>
    </row>
    <row r="48" spans="1:23" ht="26.4">
      <c r="A48" s="14">
        <v>33</v>
      </c>
      <c r="B48" s="15">
        <v>43865</v>
      </c>
      <c r="C48" s="14" t="s">
        <v>9</v>
      </c>
      <c r="D48" s="14" t="s">
        <v>23</v>
      </c>
      <c r="E48" s="14" t="s">
        <v>298</v>
      </c>
      <c r="F48" s="72">
        <v>43879</v>
      </c>
      <c r="G48" s="262" t="s">
        <v>4421</v>
      </c>
      <c r="H48" s="171" t="s">
        <v>1013</v>
      </c>
      <c r="I48" s="171" t="s">
        <v>4413</v>
      </c>
      <c r="J48" s="171" t="s">
        <v>841</v>
      </c>
      <c r="K48" s="185" t="s">
        <v>4422</v>
      </c>
      <c r="L48" s="184" t="s">
        <v>4423</v>
      </c>
      <c r="M48" s="185" t="s">
        <v>4424</v>
      </c>
      <c r="N48" s="171" t="s">
        <v>23</v>
      </c>
      <c r="O48" s="14" t="s">
        <v>4327</v>
      </c>
      <c r="P48" s="203">
        <v>52530000</v>
      </c>
      <c r="Q48" s="203"/>
      <c r="R48" s="14"/>
      <c r="S48" s="14"/>
      <c r="T48" s="162"/>
      <c r="U48" s="14" t="b">
        <f t="shared" ref="U48:U79" ca="1" si="1">IF(H48=0,TODAY()-F48)</f>
        <v>0</v>
      </c>
      <c r="V48" s="14"/>
      <c r="W48" s="14"/>
    </row>
    <row r="49" spans="1:24" ht="66" hidden="1">
      <c r="A49" s="14">
        <v>34</v>
      </c>
      <c r="B49" s="15">
        <v>43866</v>
      </c>
      <c r="C49" s="14" t="s">
        <v>9</v>
      </c>
      <c r="D49" s="14" t="s">
        <v>1002</v>
      </c>
      <c r="E49" s="14" t="s">
        <v>649</v>
      </c>
      <c r="F49" s="72">
        <v>43880</v>
      </c>
      <c r="G49" s="262" t="s">
        <v>4425</v>
      </c>
      <c r="H49" s="171" t="s">
        <v>1007</v>
      </c>
      <c r="I49" s="171" t="s">
        <v>4426</v>
      </c>
      <c r="J49" s="171" t="s">
        <v>1608</v>
      </c>
      <c r="K49" s="178" t="s">
        <v>4427</v>
      </c>
      <c r="L49" s="171" t="s">
        <v>4428</v>
      </c>
      <c r="M49" s="113" t="s">
        <v>4335</v>
      </c>
      <c r="N49" s="171" t="s">
        <v>1002</v>
      </c>
      <c r="O49" s="14" t="s">
        <v>4429</v>
      </c>
      <c r="P49" s="203">
        <v>52000000</v>
      </c>
      <c r="Q49" s="203"/>
      <c r="R49" s="14"/>
      <c r="S49" s="14"/>
      <c r="T49" s="162"/>
      <c r="U49" s="14" t="b">
        <f t="shared" ca="1" si="1"/>
        <v>0</v>
      </c>
      <c r="V49" s="14"/>
      <c r="W49" s="14"/>
    </row>
    <row r="50" spans="1:24" ht="52.8">
      <c r="A50" s="14">
        <v>35</v>
      </c>
      <c r="B50" s="15">
        <v>43866</v>
      </c>
      <c r="C50" s="14" t="s">
        <v>9</v>
      </c>
      <c r="D50" s="14" t="s">
        <v>1002</v>
      </c>
      <c r="E50" s="14" t="s">
        <v>2086</v>
      </c>
      <c r="F50" s="72">
        <v>43880</v>
      </c>
      <c r="G50" s="262" t="s">
        <v>4430</v>
      </c>
      <c r="H50" s="171" t="s">
        <v>1013</v>
      </c>
      <c r="I50" s="171" t="s">
        <v>502</v>
      </c>
      <c r="J50" s="171" t="s">
        <v>1097</v>
      </c>
      <c r="K50" s="178"/>
      <c r="L50" s="171" t="s">
        <v>4356</v>
      </c>
      <c r="M50" s="113" t="s">
        <v>4431</v>
      </c>
      <c r="N50" s="171" t="s">
        <v>1002</v>
      </c>
      <c r="O50" s="14" t="s">
        <v>816</v>
      </c>
      <c r="P50" s="203">
        <v>2000000000</v>
      </c>
      <c r="Q50" s="203"/>
      <c r="R50" s="14"/>
      <c r="S50" s="14"/>
      <c r="T50" s="162"/>
      <c r="U50" s="14" t="b">
        <f t="shared" ca="1" si="1"/>
        <v>0</v>
      </c>
      <c r="V50" s="14"/>
      <c r="W50" s="14"/>
    </row>
    <row r="51" spans="1:24" ht="39.6">
      <c r="A51" s="14">
        <v>36</v>
      </c>
      <c r="B51" s="15">
        <v>43867</v>
      </c>
      <c r="C51" s="14" t="s">
        <v>9</v>
      </c>
      <c r="D51" s="14" t="s">
        <v>10</v>
      </c>
      <c r="E51" s="361" t="s">
        <v>2185</v>
      </c>
      <c r="F51" s="72">
        <v>43881</v>
      </c>
      <c r="G51" s="262" t="s">
        <v>4432</v>
      </c>
      <c r="H51" s="171" t="s">
        <v>1013</v>
      </c>
      <c r="I51" s="171" t="s">
        <v>119</v>
      </c>
      <c r="J51" s="171" t="s">
        <v>865</v>
      </c>
      <c r="K51" s="178"/>
      <c r="L51" s="171" t="s">
        <v>4433</v>
      </c>
      <c r="M51" s="178" t="s">
        <v>4434</v>
      </c>
      <c r="N51" s="171" t="s">
        <v>10</v>
      </c>
      <c r="O51" s="14" t="s">
        <v>4435</v>
      </c>
      <c r="P51" s="203">
        <v>2000000000</v>
      </c>
      <c r="Q51" s="203"/>
      <c r="R51" s="14"/>
      <c r="S51" s="14"/>
      <c r="T51" s="162"/>
      <c r="U51" s="14" t="b">
        <f t="shared" ca="1" si="1"/>
        <v>0</v>
      </c>
      <c r="V51" s="14"/>
      <c r="W51" s="14"/>
    </row>
    <row r="52" spans="1:24" ht="26.4" hidden="1">
      <c r="A52" s="14">
        <v>37</v>
      </c>
      <c r="B52" s="15">
        <v>43867</v>
      </c>
      <c r="C52" s="14" t="s">
        <v>9</v>
      </c>
      <c r="D52" s="14" t="s">
        <v>1003</v>
      </c>
      <c r="E52" s="361" t="s">
        <v>4134</v>
      </c>
      <c r="F52" s="72">
        <v>43881</v>
      </c>
      <c r="G52" s="262" t="s">
        <v>4436</v>
      </c>
      <c r="H52" s="171" t="s">
        <v>1007</v>
      </c>
      <c r="I52" s="171" t="s">
        <v>169</v>
      </c>
      <c r="J52" s="171" t="s">
        <v>1097</v>
      </c>
      <c r="K52" s="178"/>
      <c r="L52" s="171" t="s">
        <v>4399</v>
      </c>
      <c r="M52" s="178" t="s">
        <v>4437</v>
      </c>
      <c r="N52" s="171" t="s">
        <v>1003</v>
      </c>
      <c r="O52" s="14" t="s">
        <v>4327</v>
      </c>
      <c r="P52" s="203"/>
      <c r="Q52" s="203"/>
      <c r="R52" s="14"/>
      <c r="S52" s="14"/>
      <c r="T52" s="162"/>
      <c r="U52" s="14" t="b">
        <f t="shared" ca="1" si="1"/>
        <v>0</v>
      </c>
      <c r="V52" s="14"/>
      <c r="W52" s="14"/>
    </row>
    <row r="53" spans="1:24" ht="52.8">
      <c r="A53" s="14">
        <v>38</v>
      </c>
      <c r="B53" s="15">
        <v>43868</v>
      </c>
      <c r="C53" s="14" t="s">
        <v>9</v>
      </c>
      <c r="D53" s="14" t="s">
        <v>1003</v>
      </c>
      <c r="E53" s="361" t="s">
        <v>4316</v>
      </c>
      <c r="F53" s="72">
        <v>43882</v>
      </c>
      <c r="G53" s="262" t="s">
        <v>4438</v>
      </c>
      <c r="H53" s="171" t="s">
        <v>1012</v>
      </c>
      <c r="I53" s="171" t="s">
        <v>125</v>
      </c>
      <c r="J53" s="171" t="s">
        <v>121</v>
      </c>
      <c r="K53" s="178" t="s">
        <v>4439</v>
      </c>
      <c r="L53" s="171" t="s">
        <v>4440</v>
      </c>
      <c r="M53" s="178" t="s">
        <v>194</v>
      </c>
      <c r="N53" s="171" t="s">
        <v>1003</v>
      </c>
      <c r="O53" s="14" t="s">
        <v>4327</v>
      </c>
      <c r="P53" s="203">
        <v>77400000</v>
      </c>
      <c r="Q53" s="203"/>
      <c r="R53" s="14"/>
      <c r="S53" s="14"/>
      <c r="T53" s="162"/>
      <c r="U53" s="14" t="b">
        <f t="shared" ca="1" si="1"/>
        <v>0</v>
      </c>
      <c r="V53" s="14"/>
      <c r="W53" s="14"/>
    </row>
    <row r="54" spans="1:24" ht="26.4">
      <c r="A54" s="14">
        <v>39</v>
      </c>
      <c r="B54" s="15">
        <v>43871</v>
      </c>
      <c r="C54" s="14" t="s">
        <v>9</v>
      </c>
      <c r="D54" s="14" t="s">
        <v>1003</v>
      </c>
      <c r="E54" s="14" t="s">
        <v>297</v>
      </c>
      <c r="F54" s="72">
        <v>43885</v>
      </c>
      <c r="G54" s="262" t="s">
        <v>4441</v>
      </c>
      <c r="H54" s="171" t="s">
        <v>1013</v>
      </c>
      <c r="I54" s="171" t="s">
        <v>169</v>
      </c>
      <c r="J54" s="171" t="s">
        <v>1097</v>
      </c>
      <c r="K54" s="178" t="s">
        <v>4442</v>
      </c>
      <c r="L54" s="171" t="s">
        <v>4443</v>
      </c>
      <c r="M54" s="178" t="s">
        <v>1152</v>
      </c>
      <c r="N54" s="171" t="s">
        <v>1003</v>
      </c>
      <c r="O54" s="14" t="s">
        <v>4327</v>
      </c>
      <c r="P54" s="203"/>
      <c r="Q54" s="203"/>
      <c r="R54" s="14"/>
      <c r="S54" s="14"/>
      <c r="T54" s="162"/>
      <c r="U54" s="14" t="b">
        <f t="shared" ca="1" si="1"/>
        <v>0</v>
      </c>
      <c r="V54" s="14"/>
      <c r="W54" s="14"/>
    </row>
    <row r="55" spans="1:24" ht="26.4">
      <c r="A55" s="14">
        <v>40</v>
      </c>
      <c r="B55" s="15">
        <v>43872</v>
      </c>
      <c r="C55" s="14" t="s">
        <v>9</v>
      </c>
      <c r="D55" s="14" t="s">
        <v>1003</v>
      </c>
      <c r="E55" s="361" t="s">
        <v>4134</v>
      </c>
      <c r="F55" s="72">
        <v>43886</v>
      </c>
      <c r="G55" s="262" t="s">
        <v>4436</v>
      </c>
      <c r="H55" s="171" t="s">
        <v>1013</v>
      </c>
      <c r="I55" s="171" t="s">
        <v>169</v>
      </c>
      <c r="J55" s="171" t="s">
        <v>1097</v>
      </c>
      <c r="K55" s="178" t="s">
        <v>4442</v>
      </c>
      <c r="L55" s="171" t="s">
        <v>4443</v>
      </c>
      <c r="M55" s="178" t="s">
        <v>1152</v>
      </c>
      <c r="N55" s="171" t="s">
        <v>1003</v>
      </c>
      <c r="O55" s="14" t="s">
        <v>4327</v>
      </c>
      <c r="P55" s="203"/>
      <c r="Q55" s="203"/>
      <c r="R55" s="14"/>
      <c r="S55" s="14"/>
      <c r="T55" s="162"/>
      <c r="U55" s="14" t="b">
        <f t="shared" ca="1" si="1"/>
        <v>0</v>
      </c>
      <c r="V55" s="14"/>
      <c r="W55" s="14"/>
    </row>
    <row r="56" spans="1:24" ht="26.4">
      <c r="A56" s="14">
        <v>41</v>
      </c>
      <c r="B56" s="15">
        <v>43873</v>
      </c>
      <c r="C56" s="14" t="s">
        <v>9</v>
      </c>
      <c r="D56" s="14" t="s">
        <v>1002</v>
      </c>
      <c r="E56" s="14" t="s">
        <v>772</v>
      </c>
      <c r="F56" s="72">
        <v>43886</v>
      </c>
      <c r="G56" s="262" t="s">
        <v>161</v>
      </c>
      <c r="H56" s="171" t="s">
        <v>1012</v>
      </c>
      <c r="I56" s="171" t="s">
        <v>2082</v>
      </c>
      <c r="J56" s="171" t="s">
        <v>865</v>
      </c>
      <c r="K56" s="178"/>
      <c r="L56" s="365" t="s">
        <v>4444</v>
      </c>
      <c r="M56" s="366" t="s">
        <v>229</v>
      </c>
      <c r="N56" s="171" t="s">
        <v>1002</v>
      </c>
      <c r="O56" s="14" t="s">
        <v>4327</v>
      </c>
      <c r="P56" s="203">
        <v>50000000</v>
      </c>
      <c r="Q56" s="203"/>
      <c r="R56" s="14"/>
      <c r="S56" s="14"/>
      <c r="T56" s="162"/>
      <c r="U56" s="14" t="b">
        <f t="shared" ca="1" si="1"/>
        <v>0</v>
      </c>
      <c r="V56" s="14"/>
      <c r="W56" s="14"/>
    </row>
    <row r="57" spans="1:24" ht="26.4">
      <c r="A57" s="14">
        <v>42</v>
      </c>
      <c r="B57" s="15">
        <v>43874</v>
      </c>
      <c r="C57" s="14" t="s">
        <v>9</v>
      </c>
      <c r="D57" s="14" t="s">
        <v>10</v>
      </c>
      <c r="E57" s="14" t="s">
        <v>4110</v>
      </c>
      <c r="F57" s="72">
        <v>43887</v>
      </c>
      <c r="G57" s="262" t="s">
        <v>4445</v>
      </c>
      <c r="H57" s="171" t="s">
        <v>1013</v>
      </c>
      <c r="I57" s="171" t="s">
        <v>4334</v>
      </c>
      <c r="J57" s="171" t="s">
        <v>841</v>
      </c>
      <c r="K57" s="178" t="s">
        <v>186</v>
      </c>
      <c r="L57" s="171" t="s">
        <v>4446</v>
      </c>
      <c r="M57" s="178" t="s">
        <v>178</v>
      </c>
      <c r="N57" s="171" t="s">
        <v>10</v>
      </c>
      <c r="O57" s="14" t="s">
        <v>4327</v>
      </c>
      <c r="P57" s="203">
        <v>1916304000</v>
      </c>
      <c r="Q57" s="203"/>
      <c r="R57" s="14"/>
      <c r="S57" s="14"/>
      <c r="T57" s="162"/>
      <c r="U57" s="14" t="b">
        <f t="shared" ca="1" si="1"/>
        <v>0</v>
      </c>
      <c r="V57" s="14"/>
      <c r="W57" s="14"/>
    </row>
    <row r="58" spans="1:24" ht="39.6">
      <c r="A58" s="14">
        <v>43</v>
      </c>
      <c r="B58" s="15">
        <v>43874</v>
      </c>
      <c r="C58" s="14" t="s">
        <v>9</v>
      </c>
      <c r="D58" s="14" t="s">
        <v>1002</v>
      </c>
      <c r="E58" s="14" t="s">
        <v>4166</v>
      </c>
      <c r="F58" s="72">
        <v>43887</v>
      </c>
      <c r="G58" s="262" t="s">
        <v>4447</v>
      </c>
      <c r="H58" s="171" t="s">
        <v>1012</v>
      </c>
      <c r="I58" s="171" t="s">
        <v>4448</v>
      </c>
      <c r="J58" s="171" t="s">
        <v>1335</v>
      </c>
      <c r="K58" s="178"/>
      <c r="L58" s="365" t="s">
        <v>4449</v>
      </c>
      <c r="M58" s="366" t="s">
        <v>4450</v>
      </c>
      <c r="N58" s="171" t="s">
        <v>1002</v>
      </c>
      <c r="O58" s="14" t="s">
        <v>4429</v>
      </c>
      <c r="P58" s="203">
        <v>93109500</v>
      </c>
      <c r="Q58" s="203"/>
      <c r="R58" s="14"/>
      <c r="S58" s="14"/>
      <c r="T58" s="162"/>
      <c r="U58" s="14" t="b">
        <f t="shared" ca="1" si="1"/>
        <v>0</v>
      </c>
      <c r="V58" s="14"/>
      <c r="W58" s="14"/>
    </row>
    <row r="59" spans="1:24" ht="26.4">
      <c r="A59" s="14">
        <v>44</v>
      </c>
      <c r="B59" s="15">
        <v>43874</v>
      </c>
      <c r="C59" s="14" t="s">
        <v>9</v>
      </c>
      <c r="D59" s="14" t="s">
        <v>10</v>
      </c>
      <c r="E59" s="14" t="s">
        <v>4103</v>
      </c>
      <c r="F59" s="72">
        <v>43887</v>
      </c>
      <c r="G59" s="262" t="s">
        <v>4445</v>
      </c>
      <c r="H59" s="171" t="s">
        <v>1013</v>
      </c>
      <c r="I59" s="171" t="s">
        <v>4334</v>
      </c>
      <c r="J59" s="171" t="s">
        <v>841</v>
      </c>
      <c r="K59" s="178" t="s">
        <v>186</v>
      </c>
      <c r="L59" s="171" t="s">
        <v>4446</v>
      </c>
      <c r="M59" s="178" t="s">
        <v>178</v>
      </c>
      <c r="N59" s="171" t="s">
        <v>10</v>
      </c>
      <c r="O59" s="14" t="s">
        <v>4327</v>
      </c>
      <c r="P59" s="203">
        <v>1916304000</v>
      </c>
      <c r="Q59" s="203"/>
      <c r="R59" s="14"/>
      <c r="S59" s="14"/>
      <c r="T59" s="162"/>
      <c r="U59" s="14" t="b">
        <f t="shared" ca="1" si="1"/>
        <v>0</v>
      </c>
      <c r="V59" s="14"/>
      <c r="W59" s="14"/>
    </row>
    <row r="60" spans="1:24" ht="26.4" hidden="1">
      <c r="A60" s="14">
        <v>45</v>
      </c>
      <c r="B60" s="15">
        <v>43875</v>
      </c>
      <c r="C60" s="14" t="s">
        <v>9</v>
      </c>
      <c r="D60" s="14" t="s">
        <v>1002</v>
      </c>
      <c r="E60" s="361" t="s">
        <v>4227</v>
      </c>
      <c r="F60" s="72">
        <v>43888</v>
      </c>
      <c r="G60" s="262" t="s">
        <v>4451</v>
      </c>
      <c r="H60" s="171" t="s">
        <v>1007</v>
      </c>
      <c r="I60" s="171" t="s">
        <v>203</v>
      </c>
      <c r="J60" s="171" t="s">
        <v>1369</v>
      </c>
      <c r="K60" s="178"/>
      <c r="L60" s="365" t="s">
        <v>4449</v>
      </c>
      <c r="M60" s="366" t="s">
        <v>237</v>
      </c>
      <c r="N60" s="171" t="s">
        <v>1002</v>
      </c>
      <c r="O60" s="14" t="s">
        <v>4452</v>
      </c>
      <c r="P60" s="203">
        <v>743400000</v>
      </c>
      <c r="Q60" s="203"/>
      <c r="R60" s="14"/>
      <c r="S60" s="14"/>
      <c r="T60" s="162"/>
      <c r="U60" s="14" t="b">
        <f t="shared" ca="1" si="1"/>
        <v>0</v>
      </c>
      <c r="V60" s="14"/>
      <c r="W60" s="14"/>
    </row>
    <row r="61" spans="1:24" ht="26.4">
      <c r="A61" s="14">
        <v>46</v>
      </c>
      <c r="B61" s="15">
        <v>43875</v>
      </c>
      <c r="C61" s="14" t="s">
        <v>9</v>
      </c>
      <c r="D61" s="14" t="s">
        <v>23</v>
      </c>
      <c r="E61" s="361" t="s">
        <v>4212</v>
      </c>
      <c r="F61" s="72">
        <v>43888</v>
      </c>
      <c r="G61" s="262" t="s">
        <v>4453</v>
      </c>
      <c r="H61" s="171" t="s">
        <v>1013</v>
      </c>
      <c r="I61" s="171" t="s">
        <v>2121</v>
      </c>
      <c r="J61" s="171" t="s">
        <v>2122</v>
      </c>
      <c r="K61" s="185" t="s">
        <v>4454</v>
      </c>
      <c r="L61" s="184" t="s">
        <v>4449</v>
      </c>
      <c r="M61" s="185" t="s">
        <v>241</v>
      </c>
      <c r="N61" s="171" t="s">
        <v>23</v>
      </c>
      <c r="O61" s="14" t="s">
        <v>4370</v>
      </c>
      <c r="P61" s="203">
        <v>29500000</v>
      </c>
      <c r="Q61" s="203"/>
      <c r="R61" s="14"/>
      <c r="S61" s="14"/>
      <c r="T61" s="162"/>
      <c r="U61" s="14" t="b">
        <f t="shared" ca="1" si="1"/>
        <v>0</v>
      </c>
      <c r="V61" s="14"/>
      <c r="W61" s="14"/>
    </row>
    <row r="62" spans="1:24" ht="26.4">
      <c r="A62" s="14">
        <v>47</v>
      </c>
      <c r="B62" s="15">
        <v>43875</v>
      </c>
      <c r="C62" s="14" t="s">
        <v>9</v>
      </c>
      <c r="D62" s="14" t="s">
        <v>23</v>
      </c>
      <c r="E62" s="14" t="s">
        <v>772</v>
      </c>
      <c r="F62" s="72">
        <v>43888</v>
      </c>
      <c r="G62" s="262" t="s">
        <v>161</v>
      </c>
      <c r="H62" s="171" t="s">
        <v>829</v>
      </c>
      <c r="I62" s="171" t="s">
        <v>3867</v>
      </c>
      <c r="J62" s="171" t="s">
        <v>865</v>
      </c>
      <c r="K62" s="185" t="s">
        <v>4455</v>
      </c>
      <c r="L62" s="184" t="s">
        <v>4449</v>
      </c>
      <c r="M62" s="185" t="s">
        <v>225</v>
      </c>
      <c r="N62" s="171" t="s">
        <v>23</v>
      </c>
      <c r="O62" s="14" t="s">
        <v>4327</v>
      </c>
      <c r="P62" s="203">
        <v>50000000</v>
      </c>
      <c r="Q62" s="203"/>
      <c r="R62" s="14" t="s">
        <v>247</v>
      </c>
      <c r="S62" s="14" t="s">
        <v>4456</v>
      </c>
      <c r="T62" s="162">
        <v>4239970</v>
      </c>
      <c r="U62" s="14" t="b">
        <f t="shared" ca="1" si="1"/>
        <v>0</v>
      </c>
      <c r="V62" s="14"/>
      <c r="W62" s="14" t="s">
        <v>762</v>
      </c>
      <c r="X62" s="226">
        <f>IF(W62="Тийм", T62, 0 )</f>
        <v>4239970</v>
      </c>
    </row>
    <row r="63" spans="1:24" ht="39.6">
      <c r="A63" s="14">
        <v>48</v>
      </c>
      <c r="B63" s="15">
        <v>43878</v>
      </c>
      <c r="C63" s="14" t="s">
        <v>9</v>
      </c>
      <c r="D63" s="14" t="s">
        <v>10</v>
      </c>
      <c r="E63" s="361" t="s">
        <v>4134</v>
      </c>
      <c r="F63" s="72">
        <v>43891</v>
      </c>
      <c r="G63" s="262" t="s">
        <v>4457</v>
      </c>
      <c r="H63" s="171" t="s">
        <v>1012</v>
      </c>
      <c r="I63" s="171" t="s">
        <v>1161</v>
      </c>
      <c r="J63" s="171" t="s">
        <v>1097</v>
      </c>
      <c r="K63" s="178" t="s">
        <v>4458</v>
      </c>
      <c r="L63" s="171" t="s">
        <v>4459</v>
      </c>
      <c r="M63" s="178" t="s">
        <v>4460</v>
      </c>
      <c r="N63" s="171" t="s">
        <v>10</v>
      </c>
      <c r="O63" s="14" t="s">
        <v>4429</v>
      </c>
      <c r="P63" s="203">
        <v>1307343395</v>
      </c>
      <c r="Q63" s="203"/>
      <c r="R63" s="14"/>
      <c r="S63" s="14"/>
      <c r="T63" s="162"/>
      <c r="U63" s="14" t="b">
        <f t="shared" ca="1" si="1"/>
        <v>0</v>
      </c>
      <c r="V63" s="14"/>
      <c r="W63" s="14"/>
    </row>
    <row r="64" spans="1:24" ht="26.4">
      <c r="A64" s="14">
        <v>49</v>
      </c>
      <c r="B64" s="15">
        <v>43880</v>
      </c>
      <c r="C64" s="14" t="s">
        <v>9</v>
      </c>
      <c r="D64" s="14" t="s">
        <v>1002</v>
      </c>
      <c r="E64" s="361" t="s">
        <v>1108</v>
      </c>
      <c r="F64" s="72">
        <v>43894</v>
      </c>
      <c r="G64" s="262" t="s">
        <v>4461</v>
      </c>
      <c r="H64" s="171" t="s">
        <v>1013</v>
      </c>
      <c r="I64" s="171" t="s">
        <v>4462</v>
      </c>
      <c r="J64" s="171" t="s">
        <v>1097</v>
      </c>
      <c r="K64" s="178"/>
      <c r="L64" s="365" t="s">
        <v>4463</v>
      </c>
      <c r="M64" s="366" t="s">
        <v>4464</v>
      </c>
      <c r="N64" s="171" t="s">
        <v>1002</v>
      </c>
      <c r="O64" s="14" t="s">
        <v>4338</v>
      </c>
      <c r="P64" s="203">
        <v>1461034000</v>
      </c>
      <c r="Q64" s="203"/>
      <c r="R64" s="14"/>
      <c r="S64" s="14"/>
      <c r="T64" s="162"/>
      <c r="U64" s="14" t="b">
        <f t="shared" ca="1" si="1"/>
        <v>0</v>
      </c>
      <c r="V64" s="14"/>
      <c r="W64" s="14"/>
    </row>
    <row r="65" spans="1:24" ht="26.4">
      <c r="A65" s="14">
        <v>50</v>
      </c>
      <c r="B65" s="15">
        <v>43880</v>
      </c>
      <c r="C65" s="14" t="s">
        <v>9</v>
      </c>
      <c r="D65" s="14" t="s">
        <v>1002</v>
      </c>
      <c r="E65" s="361" t="s">
        <v>1108</v>
      </c>
      <c r="F65" s="72">
        <v>43894</v>
      </c>
      <c r="G65" s="262" t="s">
        <v>4461</v>
      </c>
      <c r="H65" s="171" t="s">
        <v>1013</v>
      </c>
      <c r="I65" s="171" t="s">
        <v>1161</v>
      </c>
      <c r="J65" s="171" t="s">
        <v>1097</v>
      </c>
      <c r="K65" s="178"/>
      <c r="L65" s="171" t="s">
        <v>4463</v>
      </c>
      <c r="M65" s="113" t="s">
        <v>4465</v>
      </c>
      <c r="N65" s="171" t="s">
        <v>1002</v>
      </c>
      <c r="O65" s="14" t="s">
        <v>4429</v>
      </c>
      <c r="P65" s="203">
        <v>1307343395</v>
      </c>
      <c r="Q65" s="203"/>
      <c r="R65" s="14"/>
      <c r="S65" s="14"/>
      <c r="T65" s="162"/>
      <c r="U65" s="14" t="b">
        <f t="shared" ca="1" si="1"/>
        <v>0</v>
      </c>
      <c r="V65" s="14"/>
      <c r="W65" s="14"/>
    </row>
    <row r="66" spans="1:24" ht="26.4">
      <c r="A66" s="14">
        <v>51</v>
      </c>
      <c r="B66" s="15">
        <v>43880</v>
      </c>
      <c r="C66" s="14" t="s">
        <v>9</v>
      </c>
      <c r="D66" s="14" t="s">
        <v>1002</v>
      </c>
      <c r="E66" s="361" t="s">
        <v>394</v>
      </c>
      <c r="F66" s="72">
        <v>43894</v>
      </c>
      <c r="G66" s="262" t="s">
        <v>4466</v>
      </c>
      <c r="H66" s="171" t="s">
        <v>829</v>
      </c>
      <c r="I66" s="171" t="s">
        <v>2121</v>
      </c>
      <c r="J66" s="171" t="s">
        <v>2122</v>
      </c>
      <c r="K66" s="178"/>
      <c r="L66" s="171" t="s">
        <v>4463</v>
      </c>
      <c r="M66" s="113" t="s">
        <v>1315</v>
      </c>
      <c r="N66" s="171" t="s">
        <v>1002</v>
      </c>
      <c r="O66" s="14" t="s">
        <v>4370</v>
      </c>
      <c r="P66" s="203">
        <v>60000000</v>
      </c>
      <c r="Q66" s="203"/>
      <c r="R66" s="14"/>
      <c r="S66" s="14"/>
      <c r="T66" s="162">
        <v>600000</v>
      </c>
      <c r="U66" s="14" t="b">
        <f t="shared" ca="1" si="1"/>
        <v>0</v>
      </c>
      <c r="V66" s="14"/>
      <c r="W66" s="14" t="s">
        <v>762</v>
      </c>
      <c r="X66" s="226">
        <f>IF(W66="Тийм", T66, 0 )</f>
        <v>600000</v>
      </c>
    </row>
    <row r="67" spans="1:24" ht="52.8">
      <c r="A67" s="14">
        <v>52</v>
      </c>
      <c r="B67" s="15">
        <v>43880</v>
      </c>
      <c r="C67" s="14" t="s">
        <v>9</v>
      </c>
      <c r="D67" s="14" t="s">
        <v>10</v>
      </c>
      <c r="E67" s="14" t="s">
        <v>1540</v>
      </c>
      <c r="F67" s="72">
        <v>43893</v>
      </c>
      <c r="G67" s="262" t="s">
        <v>4467</v>
      </c>
      <c r="H67" s="171" t="s">
        <v>1013</v>
      </c>
      <c r="I67" s="171" t="s">
        <v>4468</v>
      </c>
      <c r="J67" s="171" t="s">
        <v>2122</v>
      </c>
      <c r="K67" s="178" t="s">
        <v>4469</v>
      </c>
      <c r="L67" s="171" t="s">
        <v>4463</v>
      </c>
      <c r="M67" s="178" t="s">
        <v>4470</v>
      </c>
      <c r="N67" s="171" t="s">
        <v>10</v>
      </c>
      <c r="O67" s="14" t="s">
        <v>4327</v>
      </c>
      <c r="P67" s="203">
        <v>190000000</v>
      </c>
      <c r="Q67" s="203"/>
      <c r="R67" s="14"/>
      <c r="S67" s="14"/>
      <c r="T67" s="162"/>
      <c r="U67" s="14" t="b">
        <f t="shared" ca="1" si="1"/>
        <v>0</v>
      </c>
      <c r="V67" s="14"/>
      <c r="W67" s="14"/>
    </row>
    <row r="68" spans="1:24" ht="26.4">
      <c r="A68" s="14">
        <v>53</v>
      </c>
      <c r="B68" s="15">
        <v>43880</v>
      </c>
      <c r="C68" s="14" t="s">
        <v>9</v>
      </c>
      <c r="D68" s="14" t="s">
        <v>23</v>
      </c>
      <c r="E68" s="361" t="s">
        <v>545</v>
      </c>
      <c r="F68" s="72">
        <v>43893</v>
      </c>
      <c r="G68" s="262" t="s">
        <v>4471</v>
      </c>
      <c r="H68" s="171" t="s">
        <v>1013</v>
      </c>
      <c r="I68" s="171" t="s">
        <v>1116</v>
      </c>
      <c r="J68" s="171" t="s">
        <v>1097</v>
      </c>
      <c r="K68" s="185" t="s">
        <v>4472</v>
      </c>
      <c r="L68" s="184" t="s">
        <v>4463</v>
      </c>
      <c r="M68" s="185" t="s">
        <v>4473</v>
      </c>
      <c r="N68" s="171" t="s">
        <v>23</v>
      </c>
      <c r="O68" s="14" t="s">
        <v>4429</v>
      </c>
      <c r="P68" s="203"/>
      <c r="Q68" s="203"/>
      <c r="R68" s="14"/>
      <c r="S68" s="14"/>
      <c r="T68" s="162"/>
      <c r="U68" s="14" t="b">
        <f t="shared" ca="1" si="1"/>
        <v>0</v>
      </c>
      <c r="V68" s="14"/>
      <c r="W68" s="14"/>
    </row>
    <row r="69" spans="1:24" ht="39.6">
      <c r="A69" s="14">
        <v>54</v>
      </c>
      <c r="B69" s="15">
        <v>43880</v>
      </c>
      <c r="C69" s="14" t="s">
        <v>9</v>
      </c>
      <c r="D69" s="14" t="s">
        <v>23</v>
      </c>
      <c r="E69" s="361" t="s">
        <v>4134</v>
      </c>
      <c r="F69" s="72">
        <v>43893</v>
      </c>
      <c r="G69" s="239" t="s">
        <v>4474</v>
      </c>
      <c r="H69" s="171" t="s">
        <v>1013</v>
      </c>
      <c r="I69" s="171" t="s">
        <v>1353</v>
      </c>
      <c r="J69" s="171" t="s">
        <v>1097</v>
      </c>
      <c r="K69" s="185" t="s">
        <v>4475</v>
      </c>
      <c r="L69" s="184" t="s">
        <v>4463</v>
      </c>
      <c r="M69" s="185" t="s">
        <v>4476</v>
      </c>
      <c r="N69" s="171" t="s">
        <v>23</v>
      </c>
      <c r="O69" s="14" t="s">
        <v>4429</v>
      </c>
      <c r="P69" s="203"/>
      <c r="Q69" s="203"/>
      <c r="R69" s="14"/>
      <c r="S69" s="14"/>
      <c r="T69" s="162"/>
      <c r="U69" s="14" t="b">
        <f t="shared" ca="1" si="1"/>
        <v>0</v>
      </c>
      <c r="V69" s="14"/>
      <c r="W69" s="14"/>
    </row>
    <row r="70" spans="1:24" ht="39.6" hidden="1">
      <c r="A70" s="14">
        <v>55</v>
      </c>
      <c r="B70" s="15">
        <v>43881</v>
      </c>
      <c r="C70" s="14" t="s">
        <v>9</v>
      </c>
      <c r="D70" s="14" t="s">
        <v>1002</v>
      </c>
      <c r="E70" s="361" t="s">
        <v>4014</v>
      </c>
      <c r="F70" s="72">
        <v>43895</v>
      </c>
      <c r="G70" s="262" t="s">
        <v>4379</v>
      </c>
      <c r="H70" s="171" t="s">
        <v>1007</v>
      </c>
      <c r="I70" s="171" t="s">
        <v>4380</v>
      </c>
      <c r="J70" s="171" t="s">
        <v>1093</v>
      </c>
      <c r="K70" s="178"/>
      <c r="L70" s="365" t="s">
        <v>4477</v>
      </c>
      <c r="M70" s="366" t="s">
        <v>286</v>
      </c>
      <c r="N70" s="171" t="s">
        <v>1002</v>
      </c>
      <c r="O70" s="14" t="s">
        <v>4370</v>
      </c>
      <c r="P70" s="203">
        <v>51000000</v>
      </c>
      <c r="Q70" s="203"/>
      <c r="R70" s="14"/>
      <c r="S70" s="14"/>
      <c r="T70" s="162"/>
      <c r="U70" s="14" t="b">
        <f t="shared" ca="1" si="1"/>
        <v>0</v>
      </c>
      <c r="V70" s="14"/>
      <c r="W70" s="14"/>
    </row>
    <row r="71" spans="1:24" ht="26.4">
      <c r="A71" s="14">
        <v>56</v>
      </c>
      <c r="B71" s="15">
        <v>43881</v>
      </c>
      <c r="C71" s="14" t="s">
        <v>9</v>
      </c>
      <c r="D71" s="14" t="s">
        <v>1002</v>
      </c>
      <c r="E71" s="14" t="s">
        <v>4024</v>
      </c>
      <c r="F71" s="72">
        <v>43895</v>
      </c>
      <c r="G71" s="262" t="s">
        <v>4478</v>
      </c>
      <c r="H71" s="171" t="s">
        <v>829</v>
      </c>
      <c r="I71" s="171" t="s">
        <v>4479</v>
      </c>
      <c r="J71" s="171" t="s">
        <v>1097</v>
      </c>
      <c r="K71" s="178"/>
      <c r="L71" s="365" t="s">
        <v>4477</v>
      </c>
      <c r="M71" s="366" t="s">
        <v>223</v>
      </c>
      <c r="N71" s="171" t="s">
        <v>1002</v>
      </c>
      <c r="O71" s="14" t="s">
        <v>4429</v>
      </c>
      <c r="P71" s="203"/>
      <c r="Q71" s="203"/>
      <c r="R71" s="14"/>
      <c r="S71" s="14"/>
      <c r="T71" s="162"/>
      <c r="U71" s="14" t="b">
        <f t="shared" ca="1" si="1"/>
        <v>0</v>
      </c>
      <c r="V71" s="14"/>
      <c r="W71" s="14"/>
      <c r="X71" s="226">
        <f>IF(W71="Тийм", T71, 0 )</f>
        <v>0</v>
      </c>
    </row>
    <row r="72" spans="1:24" ht="39.6">
      <c r="A72" s="14">
        <v>57</v>
      </c>
      <c r="B72" s="15">
        <v>43882</v>
      </c>
      <c r="C72" s="14" t="s">
        <v>9</v>
      </c>
      <c r="D72" s="14" t="s">
        <v>1002</v>
      </c>
      <c r="E72" s="14" t="s">
        <v>4166</v>
      </c>
      <c r="F72" s="72">
        <v>43896</v>
      </c>
      <c r="G72" s="262" t="s">
        <v>4480</v>
      </c>
      <c r="H72" s="171" t="s">
        <v>1012</v>
      </c>
      <c r="I72" s="171" t="s">
        <v>4481</v>
      </c>
      <c r="J72" s="171" t="s">
        <v>1335</v>
      </c>
      <c r="K72" s="178"/>
      <c r="L72" s="365" t="s">
        <v>4482</v>
      </c>
      <c r="M72" s="366" t="s">
        <v>4483</v>
      </c>
      <c r="N72" s="171" t="s">
        <v>1002</v>
      </c>
      <c r="O72" s="14" t="s">
        <v>4429</v>
      </c>
      <c r="P72" s="203">
        <v>99915750</v>
      </c>
      <c r="Q72" s="203"/>
      <c r="R72" s="14"/>
      <c r="S72" s="14"/>
      <c r="T72" s="162"/>
      <c r="U72" s="14" t="b">
        <f t="shared" ca="1" si="1"/>
        <v>0</v>
      </c>
      <c r="V72" s="14"/>
      <c r="W72" s="14"/>
    </row>
    <row r="73" spans="1:24" ht="39.6">
      <c r="A73" s="14">
        <v>58</v>
      </c>
      <c r="B73" s="15">
        <v>43882</v>
      </c>
      <c r="C73" s="14" t="s">
        <v>9</v>
      </c>
      <c r="D73" s="14" t="s">
        <v>1002</v>
      </c>
      <c r="E73" s="14" t="s">
        <v>4166</v>
      </c>
      <c r="F73" s="72">
        <v>43896</v>
      </c>
      <c r="G73" s="262" t="s">
        <v>4484</v>
      </c>
      <c r="H73" s="171" t="s">
        <v>1012</v>
      </c>
      <c r="I73" s="171" t="s">
        <v>4485</v>
      </c>
      <c r="J73" s="171" t="s">
        <v>1335</v>
      </c>
      <c r="K73" s="178"/>
      <c r="L73" s="365" t="s">
        <v>4482</v>
      </c>
      <c r="M73" s="366" t="s">
        <v>4486</v>
      </c>
      <c r="N73" s="171" t="s">
        <v>1002</v>
      </c>
      <c r="O73" s="14" t="s">
        <v>4429</v>
      </c>
      <c r="P73" s="203">
        <v>71560700</v>
      </c>
      <c r="Q73" s="203"/>
      <c r="R73" s="14"/>
      <c r="S73" s="14"/>
      <c r="T73" s="162"/>
      <c r="U73" s="14" t="b">
        <f t="shared" ca="1" si="1"/>
        <v>0</v>
      </c>
      <c r="V73" s="14"/>
      <c r="W73" s="14"/>
    </row>
    <row r="74" spans="1:24" ht="39.6">
      <c r="A74" s="14">
        <v>59</v>
      </c>
      <c r="B74" s="15">
        <v>43882</v>
      </c>
      <c r="C74" s="14" t="s">
        <v>9</v>
      </c>
      <c r="D74" s="14" t="s">
        <v>10</v>
      </c>
      <c r="E74" s="361" t="s">
        <v>236</v>
      </c>
      <c r="F74" s="72">
        <v>43895</v>
      </c>
      <c r="G74" s="262" t="s">
        <v>4487</v>
      </c>
      <c r="H74" s="171" t="s">
        <v>1013</v>
      </c>
      <c r="I74" s="171" t="s">
        <v>235</v>
      </c>
      <c r="J74" s="171" t="s">
        <v>922</v>
      </c>
      <c r="K74" s="178" t="s">
        <v>4488</v>
      </c>
      <c r="L74" s="171" t="s">
        <v>4489</v>
      </c>
      <c r="M74" s="178" t="s">
        <v>4490</v>
      </c>
      <c r="N74" s="171" t="s">
        <v>10</v>
      </c>
      <c r="O74" s="14" t="s">
        <v>4429</v>
      </c>
      <c r="P74" s="203">
        <v>300000000</v>
      </c>
      <c r="Q74" s="203"/>
      <c r="R74" s="14"/>
      <c r="S74" s="14"/>
      <c r="T74" s="162"/>
      <c r="U74" s="14" t="b">
        <f t="shared" ca="1" si="1"/>
        <v>0</v>
      </c>
      <c r="V74" s="14"/>
      <c r="W74" s="14"/>
    </row>
    <row r="75" spans="1:24" ht="26.4">
      <c r="A75" s="14">
        <v>60</v>
      </c>
      <c r="B75" s="15">
        <v>43882</v>
      </c>
      <c r="C75" s="14" t="s">
        <v>9</v>
      </c>
      <c r="D75" s="14" t="s">
        <v>1003</v>
      </c>
      <c r="E75" s="361" t="s">
        <v>4134</v>
      </c>
      <c r="F75" s="72">
        <v>43896</v>
      </c>
      <c r="G75" s="262" t="s">
        <v>4491</v>
      </c>
      <c r="H75" s="171" t="s">
        <v>1013</v>
      </c>
      <c r="I75" s="171" t="s">
        <v>169</v>
      </c>
      <c r="J75" s="171" t="s">
        <v>1097</v>
      </c>
      <c r="K75" s="178"/>
      <c r="L75" s="171"/>
      <c r="M75" s="178"/>
      <c r="N75" s="171" t="s">
        <v>1003</v>
      </c>
      <c r="O75" s="14" t="s">
        <v>4327</v>
      </c>
      <c r="P75" s="203"/>
      <c r="Q75" s="203"/>
      <c r="R75" s="14"/>
      <c r="S75" s="14"/>
      <c r="T75" s="162"/>
      <c r="U75" s="14" t="b">
        <f t="shared" ca="1" si="1"/>
        <v>0</v>
      </c>
      <c r="V75" s="14"/>
      <c r="W75" s="14"/>
    </row>
    <row r="76" spans="1:24" ht="26.4" hidden="1">
      <c r="A76" s="14">
        <v>61</v>
      </c>
      <c r="B76" s="15">
        <v>43882</v>
      </c>
      <c r="C76" s="14" t="s">
        <v>9</v>
      </c>
      <c r="D76" s="14" t="s">
        <v>1002</v>
      </c>
      <c r="E76" s="14" t="s">
        <v>3651</v>
      </c>
      <c r="F76" s="72">
        <v>43896</v>
      </c>
      <c r="G76" s="262" t="s">
        <v>4492</v>
      </c>
      <c r="H76" s="171" t="s">
        <v>1007</v>
      </c>
      <c r="I76" s="171" t="s">
        <v>522</v>
      </c>
      <c r="J76" s="171" t="s">
        <v>1064</v>
      </c>
      <c r="K76" s="178"/>
      <c r="L76" s="365" t="s">
        <v>4459</v>
      </c>
      <c r="M76" s="366" t="s">
        <v>4493</v>
      </c>
      <c r="N76" s="171" t="s">
        <v>1002</v>
      </c>
      <c r="O76" s="14" t="s">
        <v>4429</v>
      </c>
      <c r="P76" s="203">
        <v>10000000000</v>
      </c>
      <c r="Q76" s="203"/>
      <c r="R76" s="14"/>
      <c r="S76" s="14"/>
      <c r="T76" s="162"/>
      <c r="U76" s="14" t="b">
        <f t="shared" ca="1" si="1"/>
        <v>0</v>
      </c>
      <c r="V76" s="14"/>
      <c r="W76" s="14"/>
    </row>
    <row r="77" spans="1:24" ht="26.4" hidden="1">
      <c r="A77" s="14">
        <v>62</v>
      </c>
      <c r="B77" s="15">
        <v>43882</v>
      </c>
      <c r="C77" s="14" t="s">
        <v>9</v>
      </c>
      <c r="D77" s="14" t="s">
        <v>23</v>
      </c>
      <c r="E77" s="14" t="s">
        <v>773</v>
      </c>
      <c r="F77" s="72">
        <v>43895</v>
      </c>
      <c r="G77" s="262" t="s">
        <v>2942</v>
      </c>
      <c r="H77" s="171" t="s">
        <v>1007</v>
      </c>
      <c r="I77" s="171" t="s">
        <v>1678</v>
      </c>
      <c r="J77" s="171" t="s">
        <v>1202</v>
      </c>
      <c r="K77" s="185" t="s">
        <v>355</v>
      </c>
      <c r="L77" s="184" t="s">
        <v>4459</v>
      </c>
      <c r="M77" s="185" t="s">
        <v>258</v>
      </c>
      <c r="N77" s="171" t="s">
        <v>23</v>
      </c>
      <c r="O77" s="14" t="s">
        <v>4327</v>
      </c>
      <c r="P77" s="203">
        <v>43700000</v>
      </c>
      <c r="Q77" s="203"/>
      <c r="R77" s="14"/>
      <c r="S77" s="14"/>
      <c r="T77" s="162"/>
      <c r="U77" s="14" t="b">
        <f t="shared" ca="1" si="1"/>
        <v>0</v>
      </c>
      <c r="V77" s="14"/>
      <c r="W77" s="14"/>
    </row>
    <row r="78" spans="1:24" ht="26.4" hidden="1">
      <c r="A78" s="14">
        <v>63</v>
      </c>
      <c r="B78" s="15">
        <v>43882</v>
      </c>
      <c r="C78" s="14" t="s">
        <v>9</v>
      </c>
      <c r="D78" s="14" t="s">
        <v>23</v>
      </c>
      <c r="E78" s="14" t="s">
        <v>773</v>
      </c>
      <c r="F78" s="72">
        <v>43895</v>
      </c>
      <c r="G78" s="262" t="s">
        <v>1173</v>
      </c>
      <c r="H78" s="171" t="s">
        <v>1001</v>
      </c>
      <c r="I78" s="171" t="s">
        <v>4494</v>
      </c>
      <c r="J78" s="171" t="s">
        <v>121</v>
      </c>
      <c r="K78" s="185" t="s">
        <v>355</v>
      </c>
      <c r="L78" s="184" t="s">
        <v>355</v>
      </c>
      <c r="M78" s="185" t="s">
        <v>355</v>
      </c>
      <c r="N78" s="171" t="s">
        <v>23</v>
      </c>
      <c r="O78" s="14" t="s">
        <v>4327</v>
      </c>
      <c r="P78" s="203">
        <v>45000000</v>
      </c>
      <c r="Q78" s="203"/>
      <c r="R78" s="14"/>
      <c r="S78" s="14"/>
      <c r="T78" s="162"/>
      <c r="U78" s="14" t="b">
        <f t="shared" ca="1" si="1"/>
        <v>0</v>
      </c>
      <c r="V78" s="14"/>
      <c r="W78" s="14"/>
    </row>
    <row r="79" spans="1:24" ht="26.4">
      <c r="A79" s="14">
        <v>64</v>
      </c>
      <c r="B79" s="15">
        <v>43888</v>
      </c>
      <c r="C79" s="14" t="s">
        <v>9</v>
      </c>
      <c r="D79" s="14" t="s">
        <v>10</v>
      </c>
      <c r="E79" s="14" t="s">
        <v>317</v>
      </c>
      <c r="F79" s="72">
        <v>43901</v>
      </c>
      <c r="G79" s="262" t="s">
        <v>4495</v>
      </c>
      <c r="H79" s="171" t="s">
        <v>1013</v>
      </c>
      <c r="I79" s="171" t="s">
        <v>235</v>
      </c>
      <c r="J79" s="171" t="s">
        <v>922</v>
      </c>
      <c r="K79" s="178" t="s">
        <v>4496</v>
      </c>
      <c r="L79" s="171" t="s">
        <v>4497</v>
      </c>
      <c r="M79" s="178" t="s">
        <v>311</v>
      </c>
      <c r="N79" s="171" t="s">
        <v>10</v>
      </c>
      <c r="O79" s="14" t="s">
        <v>4338</v>
      </c>
      <c r="P79" s="203">
        <v>600000000</v>
      </c>
      <c r="Q79" s="203"/>
      <c r="R79" s="14"/>
      <c r="S79" s="14"/>
      <c r="T79" s="162"/>
      <c r="U79" s="14" t="b">
        <f t="shared" ca="1" si="1"/>
        <v>0</v>
      </c>
      <c r="V79" s="14"/>
      <c r="W79" s="14"/>
    </row>
    <row r="80" spans="1:24" ht="13.2">
      <c r="A80" s="14">
        <v>65</v>
      </c>
      <c r="B80" s="15">
        <v>43888</v>
      </c>
      <c r="C80" s="14" t="s">
        <v>9</v>
      </c>
      <c r="D80" s="14" t="s">
        <v>1002</v>
      </c>
      <c r="E80" s="361" t="s">
        <v>4217</v>
      </c>
      <c r="F80" s="72">
        <v>43902</v>
      </c>
      <c r="G80" s="262" t="s">
        <v>4498</v>
      </c>
      <c r="H80" s="171" t="s">
        <v>1013</v>
      </c>
      <c r="I80" s="171" t="s">
        <v>249</v>
      </c>
      <c r="J80" s="171" t="s">
        <v>1202</v>
      </c>
      <c r="K80" s="178"/>
      <c r="L80" s="365" t="s">
        <v>4499</v>
      </c>
      <c r="M80" s="366" t="s">
        <v>4500</v>
      </c>
      <c r="N80" s="171" t="s">
        <v>1002</v>
      </c>
      <c r="O80" s="14" t="s">
        <v>4327</v>
      </c>
      <c r="P80" s="203">
        <v>23850000</v>
      </c>
      <c r="Q80" s="203"/>
      <c r="R80" s="14"/>
      <c r="S80" s="14"/>
      <c r="T80" s="162"/>
      <c r="U80" s="14" t="b">
        <f t="shared" ref="U80:U111" ca="1" si="2">IF(H80=0,TODAY()-F80)</f>
        <v>0</v>
      </c>
      <c r="V80" s="14"/>
      <c r="W80" s="14"/>
    </row>
    <row r="81" spans="1:24" ht="26.4">
      <c r="A81" s="14">
        <v>66</v>
      </c>
      <c r="B81" s="15">
        <v>43888</v>
      </c>
      <c r="C81" s="14" t="s">
        <v>9</v>
      </c>
      <c r="D81" s="14" t="s">
        <v>1002</v>
      </c>
      <c r="E81" s="361" t="s">
        <v>382</v>
      </c>
      <c r="F81" s="72">
        <v>43902</v>
      </c>
      <c r="G81" s="262" t="s">
        <v>4501</v>
      </c>
      <c r="H81" s="171" t="s">
        <v>1013</v>
      </c>
      <c r="I81" s="171" t="s">
        <v>4502</v>
      </c>
      <c r="J81" s="171" t="s">
        <v>907</v>
      </c>
      <c r="K81" s="178"/>
      <c r="L81" s="365" t="s">
        <v>4497</v>
      </c>
      <c r="M81" s="366" t="s">
        <v>4503</v>
      </c>
      <c r="N81" s="171" t="s">
        <v>1002</v>
      </c>
      <c r="O81" s="14" t="s">
        <v>4429</v>
      </c>
      <c r="P81" s="203">
        <v>924000000</v>
      </c>
      <c r="Q81" s="203"/>
      <c r="R81" s="14"/>
      <c r="S81" s="14"/>
      <c r="T81" s="162"/>
      <c r="U81" s="14" t="b">
        <f t="shared" ca="1" si="2"/>
        <v>0</v>
      </c>
      <c r="V81" s="14"/>
      <c r="W81" s="14"/>
    </row>
    <row r="82" spans="1:24" ht="52.8" hidden="1">
      <c r="A82" s="14">
        <v>67</v>
      </c>
      <c r="B82" s="118">
        <v>43888</v>
      </c>
      <c r="C82" s="14" t="s">
        <v>9</v>
      </c>
      <c r="D82" s="14" t="s">
        <v>10</v>
      </c>
      <c r="E82" s="14" t="s">
        <v>4307</v>
      </c>
      <c r="F82" s="72">
        <v>43901</v>
      </c>
      <c r="G82" s="262" t="s">
        <v>4504</v>
      </c>
      <c r="H82" s="171" t="s">
        <v>1011</v>
      </c>
      <c r="I82" s="171" t="s">
        <v>4505</v>
      </c>
      <c r="J82" s="171" t="s">
        <v>1032</v>
      </c>
      <c r="K82" s="178" t="s">
        <v>4506</v>
      </c>
      <c r="L82" s="171" t="s">
        <v>4497</v>
      </c>
      <c r="M82" s="178" t="s">
        <v>4507</v>
      </c>
      <c r="N82" s="171" t="s">
        <v>10</v>
      </c>
      <c r="O82" s="14" t="s">
        <v>4429</v>
      </c>
      <c r="P82" s="203">
        <v>76923000</v>
      </c>
      <c r="Q82" s="203"/>
      <c r="R82" s="14"/>
      <c r="S82" s="14"/>
      <c r="T82" s="162"/>
      <c r="U82" s="14" t="b">
        <f t="shared" ca="1" si="2"/>
        <v>0</v>
      </c>
      <c r="V82" s="14"/>
      <c r="W82" s="14"/>
    </row>
    <row r="83" spans="1:24" ht="26.4">
      <c r="A83" s="14">
        <v>68</v>
      </c>
      <c r="B83" s="15">
        <v>43889</v>
      </c>
      <c r="C83" s="14" t="s">
        <v>9</v>
      </c>
      <c r="D83" s="14" t="s">
        <v>1003</v>
      </c>
      <c r="E83" s="14" t="s">
        <v>341</v>
      </c>
      <c r="F83" s="72">
        <v>43902</v>
      </c>
      <c r="G83" s="262" t="s">
        <v>4508</v>
      </c>
      <c r="H83" s="171" t="s">
        <v>829</v>
      </c>
      <c r="I83" s="171" t="s">
        <v>4509</v>
      </c>
      <c r="J83" s="171" t="s">
        <v>922</v>
      </c>
      <c r="K83" s="178" t="s">
        <v>4510</v>
      </c>
      <c r="L83" s="171" t="s">
        <v>4511</v>
      </c>
      <c r="M83" s="178" t="s">
        <v>4512</v>
      </c>
      <c r="N83" s="171" t="s">
        <v>1003</v>
      </c>
      <c r="O83" s="14" t="s">
        <v>4429</v>
      </c>
      <c r="P83" s="203">
        <v>80300000</v>
      </c>
      <c r="Q83" s="203"/>
      <c r="R83" s="14"/>
      <c r="S83" s="14"/>
      <c r="T83" s="162"/>
      <c r="U83" s="14" t="b">
        <f t="shared" ca="1" si="2"/>
        <v>0</v>
      </c>
      <c r="V83" s="14"/>
      <c r="W83" s="14"/>
      <c r="X83" s="226">
        <f>IF(W83="Тийм", T83, 0 )</f>
        <v>0</v>
      </c>
    </row>
    <row r="84" spans="1:24" ht="26.4">
      <c r="A84" s="14">
        <v>69</v>
      </c>
      <c r="B84" s="15">
        <v>43892</v>
      </c>
      <c r="C84" s="14" t="s">
        <v>9</v>
      </c>
      <c r="D84" s="14" t="s">
        <v>10</v>
      </c>
      <c r="E84" s="14" t="s">
        <v>1131</v>
      </c>
      <c r="F84" s="72">
        <v>43906</v>
      </c>
      <c r="G84" s="262" t="s">
        <v>4384</v>
      </c>
      <c r="H84" s="171" t="s">
        <v>829</v>
      </c>
      <c r="I84" s="171" t="s">
        <v>4385</v>
      </c>
      <c r="J84" s="171" t="s">
        <v>865</v>
      </c>
      <c r="K84" s="178"/>
      <c r="L84" s="171" t="s">
        <v>4511</v>
      </c>
      <c r="M84" s="178" t="s">
        <v>253</v>
      </c>
      <c r="N84" s="171" t="s">
        <v>10</v>
      </c>
      <c r="O84" s="14" t="s">
        <v>4327</v>
      </c>
      <c r="P84" s="203">
        <v>43300000</v>
      </c>
      <c r="Q84" s="203"/>
      <c r="R84" s="14"/>
      <c r="S84" s="14"/>
      <c r="T84" s="162"/>
      <c r="U84" s="14" t="b">
        <f t="shared" ca="1" si="2"/>
        <v>0</v>
      </c>
      <c r="V84" s="14"/>
      <c r="W84" s="14"/>
      <c r="X84" s="226">
        <f>IF(W84="Тийм", T84, 0 )</f>
        <v>0</v>
      </c>
    </row>
    <row r="85" spans="1:24" ht="13.2">
      <c r="A85" s="14">
        <v>70</v>
      </c>
      <c r="B85" s="15">
        <v>43892</v>
      </c>
      <c r="C85" s="14" t="s">
        <v>9</v>
      </c>
      <c r="D85" s="14" t="s">
        <v>1003</v>
      </c>
      <c r="E85" s="14" t="s">
        <v>768</v>
      </c>
      <c r="F85" s="72">
        <v>43906</v>
      </c>
      <c r="G85" s="262" t="s">
        <v>4513</v>
      </c>
      <c r="H85" s="171" t="s">
        <v>1013</v>
      </c>
      <c r="I85" s="171" t="s">
        <v>125</v>
      </c>
      <c r="J85" s="171" t="s">
        <v>121</v>
      </c>
      <c r="K85" s="178"/>
      <c r="L85" s="171"/>
      <c r="M85" s="178"/>
      <c r="N85" s="171" t="s">
        <v>1003</v>
      </c>
      <c r="O85" s="14" t="s">
        <v>4327</v>
      </c>
      <c r="P85" s="203">
        <v>14628600000</v>
      </c>
      <c r="Q85" s="203"/>
      <c r="R85" s="14"/>
      <c r="S85" s="14"/>
      <c r="T85" s="162"/>
      <c r="U85" s="14" t="b">
        <f t="shared" ca="1" si="2"/>
        <v>0</v>
      </c>
      <c r="V85" s="14"/>
      <c r="W85" s="14"/>
    </row>
    <row r="86" spans="1:24" ht="26.4">
      <c r="A86" s="14">
        <v>71</v>
      </c>
      <c r="B86" s="15">
        <v>43893</v>
      </c>
      <c r="C86" s="14" t="s">
        <v>9</v>
      </c>
      <c r="D86" s="14" t="s">
        <v>23</v>
      </c>
      <c r="E86" s="14" t="s">
        <v>4017</v>
      </c>
      <c r="F86" s="72">
        <v>43907</v>
      </c>
      <c r="G86" s="262" t="s">
        <v>4514</v>
      </c>
      <c r="H86" s="171" t="s">
        <v>1013</v>
      </c>
      <c r="I86" s="171" t="s">
        <v>486</v>
      </c>
      <c r="J86" s="171" t="s">
        <v>831</v>
      </c>
      <c r="K86" s="185" t="s">
        <v>4515</v>
      </c>
      <c r="L86" s="184" t="s">
        <v>4516</v>
      </c>
      <c r="M86" s="185" t="s">
        <v>4517</v>
      </c>
      <c r="N86" s="171" t="s">
        <v>23</v>
      </c>
      <c r="O86" s="14" t="s">
        <v>4327</v>
      </c>
      <c r="P86" s="203">
        <v>50000000</v>
      </c>
      <c r="Q86" s="203"/>
      <c r="R86" s="14"/>
      <c r="S86" s="14"/>
      <c r="T86" s="162"/>
      <c r="U86" s="14" t="b">
        <f t="shared" ca="1" si="2"/>
        <v>0</v>
      </c>
      <c r="V86" s="14"/>
      <c r="W86" s="14"/>
    </row>
    <row r="87" spans="1:24" ht="26.4">
      <c r="A87" s="14">
        <v>72</v>
      </c>
      <c r="B87" s="15">
        <v>43893</v>
      </c>
      <c r="C87" s="14" t="s">
        <v>9</v>
      </c>
      <c r="D87" s="14" t="s">
        <v>15</v>
      </c>
      <c r="E87" s="361" t="s">
        <v>4134</v>
      </c>
      <c r="F87" s="72">
        <v>43907</v>
      </c>
      <c r="G87" s="262" t="s">
        <v>4518</v>
      </c>
      <c r="H87" s="171" t="s">
        <v>1013</v>
      </c>
      <c r="I87" s="171" t="s">
        <v>2866</v>
      </c>
      <c r="J87" s="171" t="s">
        <v>1097</v>
      </c>
      <c r="K87" s="178"/>
      <c r="L87" s="171" t="s">
        <v>4519</v>
      </c>
      <c r="M87" s="178" t="s">
        <v>4520</v>
      </c>
      <c r="N87" s="171" t="s">
        <v>15</v>
      </c>
      <c r="O87" s="14" t="s">
        <v>4429</v>
      </c>
      <c r="P87" s="326" t="s">
        <v>4521</v>
      </c>
      <c r="Q87" s="212"/>
      <c r="R87" s="14"/>
      <c r="S87" s="14"/>
      <c r="T87" s="162"/>
      <c r="U87" s="14" t="b">
        <f t="shared" ca="1" si="2"/>
        <v>0</v>
      </c>
      <c r="V87" s="14"/>
      <c r="W87" s="14"/>
    </row>
    <row r="88" spans="1:24" ht="52.8">
      <c r="A88" s="14">
        <v>73</v>
      </c>
      <c r="B88" s="15">
        <v>43894</v>
      </c>
      <c r="C88" s="14" t="s">
        <v>9</v>
      </c>
      <c r="D88" s="14" t="s">
        <v>15</v>
      </c>
      <c r="E88" s="14" t="s">
        <v>264</v>
      </c>
      <c r="F88" s="72">
        <v>43908</v>
      </c>
      <c r="G88" s="71" t="s">
        <v>4522</v>
      </c>
      <c r="H88" s="171" t="s">
        <v>1013</v>
      </c>
      <c r="I88" s="171" t="s">
        <v>4523</v>
      </c>
      <c r="J88" s="171" t="s">
        <v>1097</v>
      </c>
      <c r="K88" s="178" t="s">
        <v>307</v>
      </c>
      <c r="L88" s="171" t="s">
        <v>4524</v>
      </c>
      <c r="M88" s="178" t="s">
        <v>1457</v>
      </c>
      <c r="N88" s="171" t="s">
        <v>15</v>
      </c>
      <c r="O88" s="14" t="s">
        <v>4429</v>
      </c>
      <c r="P88" s="203">
        <v>145700000</v>
      </c>
      <c r="Q88" s="203"/>
      <c r="R88" s="14"/>
      <c r="S88" s="14"/>
      <c r="T88" s="162"/>
      <c r="U88" s="14" t="b">
        <f t="shared" ca="1" si="2"/>
        <v>0</v>
      </c>
      <c r="V88" s="14"/>
      <c r="W88" s="14"/>
    </row>
    <row r="89" spans="1:24" ht="26.4" hidden="1">
      <c r="A89" s="14">
        <v>74</v>
      </c>
      <c r="B89" s="15">
        <v>43895</v>
      </c>
      <c r="C89" s="14" t="s">
        <v>9</v>
      </c>
      <c r="D89" s="14" t="s">
        <v>1002</v>
      </c>
      <c r="E89" s="14" t="s">
        <v>4036</v>
      </c>
      <c r="F89" s="72">
        <v>43909</v>
      </c>
      <c r="G89" s="262" t="s">
        <v>4525</v>
      </c>
      <c r="H89" s="171" t="s">
        <v>1007</v>
      </c>
      <c r="I89" s="171" t="s">
        <v>4526</v>
      </c>
      <c r="J89" s="171" t="s">
        <v>922</v>
      </c>
      <c r="K89" s="178"/>
      <c r="L89" s="171"/>
      <c r="M89" s="113"/>
      <c r="N89" s="171" t="s">
        <v>1002</v>
      </c>
      <c r="O89" s="14"/>
      <c r="P89" s="203"/>
      <c r="Q89" s="203"/>
      <c r="R89" s="14"/>
      <c r="S89" s="14"/>
      <c r="T89" s="162"/>
      <c r="U89" s="14" t="b">
        <f t="shared" ca="1" si="2"/>
        <v>0</v>
      </c>
      <c r="V89" s="14"/>
      <c r="W89" s="14"/>
    </row>
    <row r="90" spans="1:24" ht="26.4">
      <c r="A90" s="14">
        <v>75</v>
      </c>
      <c r="B90" s="15">
        <v>43895</v>
      </c>
      <c r="C90" s="14" t="s">
        <v>9</v>
      </c>
      <c r="D90" s="14" t="s">
        <v>10</v>
      </c>
      <c r="E90" s="14" t="s">
        <v>4103</v>
      </c>
      <c r="F90" s="72">
        <v>43909</v>
      </c>
      <c r="G90" s="262" t="s">
        <v>4445</v>
      </c>
      <c r="H90" s="171" t="s">
        <v>1013</v>
      </c>
      <c r="I90" s="171" t="s">
        <v>4334</v>
      </c>
      <c r="J90" s="171" t="s">
        <v>841</v>
      </c>
      <c r="K90" s="178" t="s">
        <v>238</v>
      </c>
      <c r="L90" s="171" t="s">
        <v>4527</v>
      </c>
      <c r="M90" s="178" t="s">
        <v>351</v>
      </c>
      <c r="N90" s="171" t="s">
        <v>10</v>
      </c>
      <c r="O90" s="14" t="s">
        <v>4327</v>
      </c>
      <c r="P90" s="203">
        <v>1916304000</v>
      </c>
      <c r="Q90" s="203"/>
      <c r="R90" s="14"/>
      <c r="S90" s="14"/>
      <c r="T90" s="162"/>
      <c r="U90" s="14" t="b">
        <f t="shared" ca="1" si="2"/>
        <v>0</v>
      </c>
      <c r="V90" s="14"/>
      <c r="W90" s="14"/>
    </row>
    <row r="91" spans="1:24" ht="13.2">
      <c r="A91" s="14">
        <v>76</v>
      </c>
      <c r="B91" s="15">
        <v>43895</v>
      </c>
      <c r="C91" s="14" t="s">
        <v>9</v>
      </c>
      <c r="D91" s="14" t="s">
        <v>1002</v>
      </c>
      <c r="E91" s="14" t="s">
        <v>748</v>
      </c>
      <c r="F91" s="72">
        <v>43909</v>
      </c>
      <c r="G91" s="262" t="s">
        <v>4528</v>
      </c>
      <c r="H91" s="171" t="s">
        <v>1013</v>
      </c>
      <c r="I91" s="171" t="s">
        <v>170</v>
      </c>
      <c r="J91" s="171" t="s">
        <v>121</v>
      </c>
      <c r="K91" s="178"/>
      <c r="L91" s="365" t="s">
        <v>4524</v>
      </c>
      <c r="M91" s="366" t="s">
        <v>1443</v>
      </c>
      <c r="N91" s="171" t="s">
        <v>1002</v>
      </c>
      <c r="O91" s="14" t="s">
        <v>4327</v>
      </c>
      <c r="P91" s="203">
        <v>200000000</v>
      </c>
      <c r="Q91" s="203"/>
      <c r="R91" s="14"/>
      <c r="S91" s="14"/>
      <c r="T91" s="162"/>
      <c r="U91" s="14" t="b">
        <f t="shared" ca="1" si="2"/>
        <v>0</v>
      </c>
      <c r="V91" s="14"/>
      <c r="W91" s="14"/>
    </row>
    <row r="92" spans="1:24" ht="26.4">
      <c r="A92" s="14">
        <v>77</v>
      </c>
      <c r="B92" s="15">
        <v>43896</v>
      </c>
      <c r="C92" s="14" t="s">
        <v>9</v>
      </c>
      <c r="D92" s="14" t="s">
        <v>1003</v>
      </c>
      <c r="E92" s="14" t="s">
        <v>264</v>
      </c>
      <c r="F92" s="72">
        <v>43910</v>
      </c>
      <c r="G92" s="262" t="s">
        <v>4529</v>
      </c>
      <c r="H92" s="171" t="s">
        <v>1013</v>
      </c>
      <c r="I92" s="171" t="s">
        <v>4530</v>
      </c>
      <c r="J92" s="171" t="s">
        <v>1097</v>
      </c>
      <c r="K92" s="178" t="s">
        <v>4531</v>
      </c>
      <c r="L92" s="171"/>
      <c r="M92" s="178"/>
      <c r="N92" s="171" t="s">
        <v>1003</v>
      </c>
      <c r="O92" s="14" t="s">
        <v>4429</v>
      </c>
      <c r="P92" s="203"/>
      <c r="Q92" s="203"/>
      <c r="R92" s="14"/>
      <c r="S92" s="14"/>
      <c r="T92" s="162"/>
      <c r="U92" s="14" t="b">
        <f t="shared" ca="1" si="2"/>
        <v>0</v>
      </c>
      <c r="V92" s="14"/>
      <c r="W92" s="14"/>
    </row>
    <row r="93" spans="1:24" ht="26.4">
      <c r="A93" s="14">
        <v>78</v>
      </c>
      <c r="B93" s="15">
        <v>43896</v>
      </c>
      <c r="C93" s="14" t="s">
        <v>9</v>
      </c>
      <c r="D93" s="14" t="s">
        <v>15</v>
      </c>
      <c r="E93" s="14" t="s">
        <v>2522</v>
      </c>
      <c r="F93" s="72">
        <v>43910</v>
      </c>
      <c r="G93" s="262" t="s">
        <v>4532</v>
      </c>
      <c r="H93" s="171" t="s">
        <v>1012</v>
      </c>
      <c r="I93" s="171" t="s">
        <v>125</v>
      </c>
      <c r="J93" s="171" t="s">
        <v>121</v>
      </c>
      <c r="K93" s="178" t="s">
        <v>302</v>
      </c>
      <c r="L93" s="171" t="s">
        <v>4533</v>
      </c>
      <c r="M93" s="178" t="s">
        <v>4534</v>
      </c>
      <c r="N93" s="171" t="s">
        <v>15</v>
      </c>
      <c r="O93" s="14" t="s">
        <v>4327</v>
      </c>
      <c r="P93" s="203">
        <v>198000000</v>
      </c>
      <c r="Q93" s="203"/>
      <c r="R93" s="14"/>
      <c r="S93" s="14"/>
      <c r="T93" s="162"/>
      <c r="U93" s="14" t="b">
        <f t="shared" ca="1" si="2"/>
        <v>0</v>
      </c>
      <c r="V93" s="14"/>
      <c r="W93" s="14"/>
    </row>
    <row r="94" spans="1:24" ht="26.4" hidden="1">
      <c r="A94" s="14">
        <v>79</v>
      </c>
      <c r="B94" s="15">
        <v>43896</v>
      </c>
      <c r="C94" s="14" t="s">
        <v>9</v>
      </c>
      <c r="D94" s="14" t="s">
        <v>1002</v>
      </c>
      <c r="E94" s="14" t="s">
        <v>3651</v>
      </c>
      <c r="F94" s="72">
        <v>43910</v>
      </c>
      <c r="G94" s="262" t="s">
        <v>4492</v>
      </c>
      <c r="H94" s="171" t="s">
        <v>1007</v>
      </c>
      <c r="I94" s="171" t="s">
        <v>522</v>
      </c>
      <c r="J94" s="171" t="s">
        <v>1064</v>
      </c>
      <c r="K94" s="178"/>
      <c r="L94" s="365" t="s">
        <v>4524</v>
      </c>
      <c r="M94" s="366" t="s">
        <v>4535</v>
      </c>
      <c r="N94" s="171" t="s">
        <v>1002</v>
      </c>
      <c r="O94" s="14" t="s">
        <v>4429</v>
      </c>
      <c r="P94" s="203">
        <v>10000000000</v>
      </c>
      <c r="Q94" s="203"/>
      <c r="R94" s="14"/>
      <c r="S94" s="14"/>
      <c r="T94" s="162"/>
      <c r="U94" s="14" t="b">
        <f t="shared" ca="1" si="2"/>
        <v>0</v>
      </c>
      <c r="V94" s="14"/>
      <c r="W94" s="14"/>
    </row>
    <row r="95" spans="1:24" ht="26.4">
      <c r="A95" s="14">
        <v>80</v>
      </c>
      <c r="B95" s="15">
        <v>43899</v>
      </c>
      <c r="C95" s="14" t="s">
        <v>9</v>
      </c>
      <c r="D95" s="14" t="s">
        <v>1002</v>
      </c>
      <c r="E95" s="14" t="s">
        <v>4038</v>
      </c>
      <c r="F95" s="72">
        <v>43913</v>
      </c>
      <c r="G95" s="262" t="s">
        <v>4536</v>
      </c>
      <c r="H95" s="171" t="s">
        <v>1013</v>
      </c>
      <c r="I95" s="171" t="s">
        <v>4537</v>
      </c>
      <c r="J95" s="171" t="s">
        <v>1162</v>
      </c>
      <c r="K95" s="178"/>
      <c r="L95" s="365" t="s">
        <v>4538</v>
      </c>
      <c r="M95" s="366" t="s">
        <v>4539</v>
      </c>
      <c r="N95" s="171" t="s">
        <v>1002</v>
      </c>
      <c r="O95" s="14" t="s">
        <v>4429</v>
      </c>
      <c r="P95" s="203">
        <v>14000000</v>
      </c>
      <c r="Q95" s="203"/>
      <c r="R95" s="14"/>
      <c r="S95" s="14"/>
      <c r="T95" s="162"/>
      <c r="U95" s="14" t="b">
        <f t="shared" ca="1" si="2"/>
        <v>0</v>
      </c>
      <c r="V95" s="14"/>
      <c r="W95" s="14"/>
    </row>
    <row r="96" spans="1:24" ht="26.4">
      <c r="A96" s="14">
        <v>81</v>
      </c>
      <c r="B96" s="15">
        <v>43899</v>
      </c>
      <c r="C96" s="14" t="s">
        <v>9</v>
      </c>
      <c r="D96" s="14" t="s">
        <v>1003</v>
      </c>
      <c r="E96" s="14" t="s">
        <v>2769</v>
      </c>
      <c r="F96" s="72">
        <v>43913</v>
      </c>
      <c r="G96" s="262" t="s">
        <v>4540</v>
      </c>
      <c r="H96" s="171" t="s">
        <v>1013</v>
      </c>
      <c r="I96" s="171" t="s">
        <v>4541</v>
      </c>
      <c r="J96" s="171" t="s">
        <v>1162</v>
      </c>
      <c r="K96" s="178"/>
      <c r="L96" s="171"/>
      <c r="M96" s="178"/>
      <c r="N96" s="171" t="s">
        <v>1003</v>
      </c>
      <c r="O96" s="14" t="s">
        <v>4332</v>
      </c>
      <c r="P96" s="203">
        <v>36000000</v>
      </c>
      <c r="Q96" s="203"/>
      <c r="R96" s="14"/>
      <c r="S96" s="14"/>
      <c r="T96" s="162"/>
      <c r="U96" s="14" t="b">
        <f t="shared" ca="1" si="2"/>
        <v>0</v>
      </c>
      <c r="V96" s="14"/>
      <c r="W96" s="14"/>
    </row>
    <row r="97" spans="1:24" ht="26.4">
      <c r="A97" s="14">
        <v>82</v>
      </c>
      <c r="B97" s="15">
        <v>43899</v>
      </c>
      <c r="C97" s="14" t="s">
        <v>9</v>
      </c>
      <c r="D97" s="14" t="s">
        <v>10</v>
      </c>
      <c r="E97" s="14" t="s">
        <v>1701</v>
      </c>
      <c r="F97" s="72">
        <v>43913</v>
      </c>
      <c r="G97" s="262" t="s">
        <v>4542</v>
      </c>
      <c r="H97" s="171" t="s">
        <v>1013</v>
      </c>
      <c r="I97" s="171" t="s">
        <v>1486</v>
      </c>
      <c r="J97" s="171" t="s">
        <v>1097</v>
      </c>
      <c r="K97" s="178" t="s">
        <v>4543</v>
      </c>
      <c r="L97" s="171" t="s">
        <v>4538</v>
      </c>
      <c r="M97" s="178" t="s">
        <v>1351</v>
      </c>
      <c r="N97" s="171" t="s">
        <v>10</v>
      </c>
      <c r="O97" s="14" t="s">
        <v>4429</v>
      </c>
      <c r="P97" s="203"/>
      <c r="Q97" s="203"/>
      <c r="R97" s="14"/>
      <c r="S97" s="14"/>
      <c r="T97" s="162"/>
      <c r="U97" s="14" t="b">
        <f t="shared" ca="1" si="2"/>
        <v>0</v>
      </c>
      <c r="V97" s="14"/>
      <c r="W97" s="14"/>
    </row>
    <row r="98" spans="1:24" ht="39.6">
      <c r="A98" s="14">
        <v>83</v>
      </c>
      <c r="B98" s="15">
        <v>43899</v>
      </c>
      <c r="C98" s="14" t="s">
        <v>9</v>
      </c>
      <c r="D98" s="14" t="s">
        <v>1003</v>
      </c>
      <c r="E98" s="14" t="s">
        <v>4269</v>
      </c>
      <c r="F98" s="72">
        <v>43913</v>
      </c>
      <c r="G98" s="262" t="s">
        <v>4544</v>
      </c>
      <c r="H98" s="171" t="s">
        <v>1013</v>
      </c>
      <c r="I98" s="171" t="s">
        <v>188</v>
      </c>
      <c r="J98" s="171" t="s">
        <v>1162</v>
      </c>
      <c r="K98" s="178"/>
      <c r="L98" s="171"/>
      <c r="M98" s="178"/>
      <c r="N98" s="171" t="s">
        <v>1003</v>
      </c>
      <c r="O98" s="14" t="s">
        <v>4332</v>
      </c>
      <c r="P98" s="203">
        <v>150000000</v>
      </c>
      <c r="Q98" s="203"/>
      <c r="R98" s="14"/>
      <c r="S98" s="14"/>
      <c r="T98" s="162"/>
      <c r="U98" s="14" t="b">
        <f t="shared" ca="1" si="2"/>
        <v>0</v>
      </c>
      <c r="V98" s="14"/>
      <c r="W98" s="14"/>
    </row>
    <row r="99" spans="1:24" ht="13.2" hidden="1">
      <c r="A99" s="14">
        <v>84</v>
      </c>
      <c r="B99" s="118">
        <v>43899</v>
      </c>
      <c r="C99" s="14" t="s">
        <v>9</v>
      </c>
      <c r="D99" s="14" t="s">
        <v>15</v>
      </c>
      <c r="E99" s="14" t="s">
        <v>773</v>
      </c>
      <c r="F99" s="72">
        <v>43913</v>
      </c>
      <c r="G99" s="262" t="s">
        <v>2942</v>
      </c>
      <c r="H99" s="171" t="s">
        <v>1011</v>
      </c>
      <c r="I99" s="171" t="s">
        <v>1778</v>
      </c>
      <c r="J99" s="171" t="s">
        <v>922</v>
      </c>
      <c r="K99" s="178" t="s">
        <v>1287</v>
      </c>
      <c r="L99" s="171" t="s">
        <v>4538</v>
      </c>
      <c r="M99" s="178" t="s">
        <v>4534</v>
      </c>
      <c r="N99" s="171" t="s">
        <v>15</v>
      </c>
      <c r="O99" s="14" t="s">
        <v>4429</v>
      </c>
      <c r="P99" s="203">
        <v>180000000</v>
      </c>
      <c r="Q99" s="203"/>
      <c r="R99" s="14"/>
      <c r="S99" s="14"/>
      <c r="T99" s="162"/>
      <c r="U99" s="14" t="b">
        <f t="shared" ca="1" si="2"/>
        <v>0</v>
      </c>
      <c r="V99" s="14"/>
      <c r="W99" s="14"/>
    </row>
    <row r="100" spans="1:24" ht="26.4">
      <c r="A100" s="14">
        <v>85</v>
      </c>
      <c r="B100" s="15">
        <v>43899</v>
      </c>
      <c r="C100" s="14" t="s">
        <v>9</v>
      </c>
      <c r="D100" s="14" t="s">
        <v>23</v>
      </c>
      <c r="E100" s="14" t="s">
        <v>4245</v>
      </c>
      <c r="F100" s="72">
        <v>43913</v>
      </c>
      <c r="G100" s="262" t="s">
        <v>4545</v>
      </c>
      <c r="H100" s="171" t="s">
        <v>1013</v>
      </c>
      <c r="I100" s="171" t="s">
        <v>4546</v>
      </c>
      <c r="J100" s="171" t="s">
        <v>2693</v>
      </c>
      <c r="K100" s="185" t="s">
        <v>287</v>
      </c>
      <c r="L100" s="184" t="s">
        <v>4533</v>
      </c>
      <c r="M100" s="185" t="s">
        <v>357</v>
      </c>
      <c r="N100" s="171" t="s">
        <v>23</v>
      </c>
      <c r="O100" s="14" t="s">
        <v>4370</v>
      </c>
      <c r="P100" s="203">
        <v>16200000</v>
      </c>
      <c r="Q100" s="203"/>
      <c r="R100" s="14"/>
      <c r="S100" s="14"/>
      <c r="T100" s="162"/>
      <c r="U100" s="14" t="b">
        <f t="shared" ca="1" si="2"/>
        <v>0</v>
      </c>
      <c r="V100" s="14"/>
      <c r="W100" s="14"/>
    </row>
    <row r="101" spans="1:24" ht="26.4">
      <c r="A101" s="14">
        <v>86</v>
      </c>
      <c r="B101" s="15">
        <v>43899</v>
      </c>
      <c r="C101" s="14" t="s">
        <v>9</v>
      </c>
      <c r="D101" s="14" t="s">
        <v>23</v>
      </c>
      <c r="E101" s="14" t="s">
        <v>4011</v>
      </c>
      <c r="F101" s="72">
        <v>43913</v>
      </c>
      <c r="G101" s="262" t="s">
        <v>4547</v>
      </c>
      <c r="H101" s="171" t="s">
        <v>1013</v>
      </c>
      <c r="I101" s="171" t="s">
        <v>4548</v>
      </c>
      <c r="J101" s="171" t="s">
        <v>875</v>
      </c>
      <c r="K101" s="185" t="s">
        <v>4549</v>
      </c>
      <c r="L101" s="184" t="s">
        <v>4538</v>
      </c>
      <c r="M101" s="185" t="s">
        <v>4550</v>
      </c>
      <c r="N101" s="171" t="s">
        <v>23</v>
      </c>
      <c r="O101" s="14" t="s">
        <v>4429</v>
      </c>
      <c r="P101" s="203">
        <v>3332175800</v>
      </c>
      <c r="Q101" s="203"/>
      <c r="R101" s="14"/>
      <c r="S101" s="14"/>
      <c r="T101" s="162"/>
      <c r="U101" s="14" t="b">
        <f t="shared" ca="1" si="2"/>
        <v>0</v>
      </c>
      <c r="V101" s="14"/>
      <c r="W101" s="14"/>
    </row>
    <row r="102" spans="1:24" ht="26.4">
      <c r="A102" s="14">
        <v>87</v>
      </c>
      <c r="B102" s="15">
        <v>43899</v>
      </c>
      <c r="C102" s="14" t="s">
        <v>9</v>
      </c>
      <c r="D102" s="14" t="s">
        <v>1003</v>
      </c>
      <c r="E102" s="14" t="s">
        <v>1223</v>
      </c>
      <c r="F102" s="72">
        <v>43913</v>
      </c>
      <c r="G102" s="262" t="s">
        <v>4551</v>
      </c>
      <c r="H102" s="171" t="s">
        <v>1012</v>
      </c>
      <c r="I102" s="171" t="s">
        <v>1206</v>
      </c>
      <c r="J102" s="171" t="s">
        <v>865</v>
      </c>
      <c r="K102" s="178"/>
      <c r="L102" s="171"/>
      <c r="M102" s="178"/>
      <c r="N102" s="171" t="s">
        <v>1003</v>
      </c>
      <c r="O102" s="14" t="s">
        <v>4370</v>
      </c>
      <c r="P102" s="203">
        <v>80000000</v>
      </c>
      <c r="Q102" s="203"/>
      <c r="R102" s="14"/>
      <c r="S102" s="14"/>
      <c r="T102" s="162"/>
      <c r="U102" s="14" t="b">
        <f t="shared" ca="1" si="2"/>
        <v>0</v>
      </c>
      <c r="V102" s="14"/>
      <c r="W102" s="14"/>
    </row>
    <row r="103" spans="1:24" ht="39.6">
      <c r="A103" s="14">
        <v>88</v>
      </c>
      <c r="B103" s="15">
        <v>43899</v>
      </c>
      <c r="C103" s="14" t="s">
        <v>9</v>
      </c>
      <c r="D103" s="14" t="s">
        <v>1003</v>
      </c>
      <c r="E103" s="14" t="s">
        <v>1223</v>
      </c>
      <c r="F103" s="72">
        <v>43913</v>
      </c>
      <c r="G103" s="262" t="s">
        <v>4552</v>
      </c>
      <c r="H103" s="171" t="s">
        <v>1012</v>
      </c>
      <c r="I103" s="171" t="s">
        <v>1206</v>
      </c>
      <c r="J103" s="171" t="s">
        <v>865</v>
      </c>
      <c r="K103" s="178"/>
      <c r="L103" s="171"/>
      <c r="M103" s="178"/>
      <c r="N103" s="171" t="s">
        <v>1003</v>
      </c>
      <c r="O103" s="14" t="s">
        <v>4370</v>
      </c>
      <c r="P103" s="203">
        <v>75000000</v>
      </c>
      <c r="Q103" s="203"/>
      <c r="R103" s="14"/>
      <c r="S103" s="14"/>
      <c r="T103" s="162"/>
      <c r="U103" s="14" t="b">
        <f t="shared" ca="1" si="2"/>
        <v>0</v>
      </c>
      <c r="V103" s="14"/>
      <c r="W103" s="14"/>
    </row>
    <row r="104" spans="1:24" ht="26.4">
      <c r="A104" s="14">
        <v>89</v>
      </c>
      <c r="B104" s="15">
        <v>43899</v>
      </c>
      <c r="C104" s="14" t="s">
        <v>9</v>
      </c>
      <c r="D104" s="14" t="s">
        <v>10</v>
      </c>
      <c r="E104" s="14" t="s">
        <v>4107</v>
      </c>
      <c r="F104" s="72">
        <v>43913</v>
      </c>
      <c r="G104" s="262" t="s">
        <v>4553</v>
      </c>
      <c r="H104" s="171" t="s">
        <v>1013</v>
      </c>
      <c r="I104" s="171" t="s">
        <v>4554</v>
      </c>
      <c r="J104" s="171" t="s">
        <v>1318</v>
      </c>
      <c r="K104" s="178" t="s">
        <v>319</v>
      </c>
      <c r="L104" s="171" t="s">
        <v>4538</v>
      </c>
      <c r="M104" s="178" t="s">
        <v>4555</v>
      </c>
      <c r="N104" s="171" t="s">
        <v>10</v>
      </c>
      <c r="O104" s="14" t="s">
        <v>4332</v>
      </c>
      <c r="P104" s="203">
        <v>40000000</v>
      </c>
      <c r="Q104" s="203"/>
      <c r="R104" s="14"/>
      <c r="S104" s="14"/>
      <c r="T104" s="162"/>
      <c r="U104" s="14" t="b">
        <f t="shared" ca="1" si="2"/>
        <v>0</v>
      </c>
      <c r="V104" s="14"/>
      <c r="W104" s="14"/>
    </row>
    <row r="105" spans="1:24" ht="26.4">
      <c r="A105" s="14">
        <v>90</v>
      </c>
      <c r="B105" s="15">
        <v>43899</v>
      </c>
      <c r="C105" s="14" t="s">
        <v>9</v>
      </c>
      <c r="D105" s="14" t="s">
        <v>23</v>
      </c>
      <c r="E105" s="14" t="s">
        <v>4246</v>
      </c>
      <c r="F105" s="72">
        <v>43913</v>
      </c>
      <c r="G105" s="239" t="s">
        <v>4547</v>
      </c>
      <c r="H105" s="171" t="s">
        <v>1013</v>
      </c>
      <c r="I105" s="171" t="s">
        <v>4548</v>
      </c>
      <c r="J105" s="171" t="s">
        <v>875</v>
      </c>
      <c r="K105" s="185" t="s">
        <v>4549</v>
      </c>
      <c r="L105" s="184" t="s">
        <v>4538</v>
      </c>
      <c r="M105" s="185" t="s">
        <v>4550</v>
      </c>
      <c r="N105" s="171" t="s">
        <v>23</v>
      </c>
      <c r="O105" s="14" t="s">
        <v>4429</v>
      </c>
      <c r="P105" s="203"/>
      <c r="Q105" s="203"/>
      <c r="R105" s="14"/>
      <c r="S105" s="14"/>
      <c r="T105" s="162"/>
      <c r="U105" s="14" t="b">
        <f t="shared" ca="1" si="2"/>
        <v>0</v>
      </c>
      <c r="V105" s="14"/>
      <c r="W105" s="14"/>
    </row>
    <row r="106" spans="1:24" ht="26.4">
      <c r="A106" s="14">
        <v>91</v>
      </c>
      <c r="B106" s="15">
        <v>43900</v>
      </c>
      <c r="C106" s="14" t="s">
        <v>9</v>
      </c>
      <c r="D106" s="14" t="s">
        <v>23</v>
      </c>
      <c r="E106" s="14" t="s">
        <v>4215</v>
      </c>
      <c r="F106" s="72">
        <v>43914</v>
      </c>
      <c r="G106" s="262" t="s">
        <v>4556</v>
      </c>
      <c r="H106" s="171" t="s">
        <v>1012</v>
      </c>
      <c r="I106" s="171" t="s">
        <v>4557</v>
      </c>
      <c r="J106" s="171" t="s">
        <v>970</v>
      </c>
      <c r="K106" s="185" t="s">
        <v>4558</v>
      </c>
      <c r="L106" s="184" t="s">
        <v>4533</v>
      </c>
      <c r="M106" s="185" t="s">
        <v>353</v>
      </c>
      <c r="N106" s="171" t="s">
        <v>23</v>
      </c>
      <c r="O106" s="14" t="s">
        <v>4332</v>
      </c>
      <c r="P106" s="203">
        <v>75000000</v>
      </c>
      <c r="Q106" s="203"/>
      <c r="R106" s="14"/>
      <c r="S106" s="14"/>
      <c r="T106" s="162"/>
      <c r="U106" s="14" t="b">
        <f t="shared" ca="1" si="2"/>
        <v>0</v>
      </c>
      <c r="V106" s="14"/>
      <c r="W106" s="14"/>
    </row>
    <row r="107" spans="1:24" ht="52.8">
      <c r="A107" s="14">
        <v>92</v>
      </c>
      <c r="B107" s="15">
        <v>43900</v>
      </c>
      <c r="C107" s="14" t="s">
        <v>9</v>
      </c>
      <c r="D107" s="14" t="s">
        <v>15</v>
      </c>
      <c r="E107" s="14" t="s">
        <v>4192</v>
      </c>
      <c r="F107" s="72">
        <v>43914</v>
      </c>
      <c r="G107" s="262" t="s">
        <v>4559</v>
      </c>
      <c r="H107" s="171" t="s">
        <v>1012</v>
      </c>
      <c r="I107" s="171" t="s">
        <v>4334</v>
      </c>
      <c r="J107" s="171" t="s">
        <v>841</v>
      </c>
      <c r="K107" s="178" t="s">
        <v>4560</v>
      </c>
      <c r="L107" s="171" t="s">
        <v>4561</v>
      </c>
      <c r="M107" s="178" t="s">
        <v>4562</v>
      </c>
      <c r="N107" s="171" t="s">
        <v>15</v>
      </c>
      <c r="O107" s="14" t="s">
        <v>4327</v>
      </c>
      <c r="P107" s="232">
        <v>2400000000</v>
      </c>
      <c r="Q107" s="209"/>
      <c r="R107" s="14"/>
      <c r="S107" s="14"/>
      <c r="T107" s="162"/>
      <c r="U107" s="14" t="b">
        <f t="shared" ca="1" si="2"/>
        <v>0</v>
      </c>
      <c r="V107" s="14"/>
      <c r="W107" s="14"/>
    </row>
    <row r="108" spans="1:24" ht="26.4">
      <c r="A108" s="14">
        <v>93</v>
      </c>
      <c r="B108" s="15">
        <v>43900</v>
      </c>
      <c r="C108" s="14" t="s">
        <v>9</v>
      </c>
      <c r="D108" s="14" t="s">
        <v>10</v>
      </c>
      <c r="E108" s="14" t="s">
        <v>297</v>
      </c>
      <c r="F108" s="72">
        <v>43914</v>
      </c>
      <c r="G108" s="262" t="s">
        <v>4563</v>
      </c>
      <c r="H108" s="171" t="s">
        <v>1013</v>
      </c>
      <c r="I108" s="171" t="s">
        <v>1486</v>
      </c>
      <c r="J108" s="171" t="s">
        <v>1097</v>
      </c>
      <c r="K108" s="178"/>
      <c r="L108" s="171"/>
      <c r="M108" s="178"/>
      <c r="N108" s="171" t="s">
        <v>10</v>
      </c>
      <c r="O108" s="14" t="s">
        <v>4429</v>
      </c>
      <c r="P108" s="203"/>
      <c r="Q108" s="203"/>
      <c r="R108" s="14"/>
      <c r="S108" s="14"/>
      <c r="T108" s="162"/>
      <c r="U108" s="14" t="b">
        <f t="shared" ca="1" si="2"/>
        <v>0</v>
      </c>
      <c r="V108" s="14"/>
      <c r="W108" s="14"/>
    </row>
    <row r="109" spans="1:24" ht="26.4">
      <c r="A109" s="14">
        <v>94</v>
      </c>
      <c r="B109" s="15">
        <v>43900</v>
      </c>
      <c r="C109" s="14" t="s">
        <v>9</v>
      </c>
      <c r="D109" s="14" t="s">
        <v>10</v>
      </c>
      <c r="E109" s="14" t="s">
        <v>1131</v>
      </c>
      <c r="F109" s="72">
        <v>43914</v>
      </c>
      <c r="G109" s="262" t="s">
        <v>4564</v>
      </c>
      <c r="H109" s="171" t="s">
        <v>829</v>
      </c>
      <c r="I109" s="171" t="s">
        <v>4385</v>
      </c>
      <c r="J109" s="171" t="s">
        <v>865</v>
      </c>
      <c r="K109" s="178"/>
      <c r="L109" s="171"/>
      <c r="M109" s="179"/>
      <c r="N109" s="171" t="s">
        <v>10</v>
      </c>
      <c r="O109" s="14" t="s">
        <v>4327</v>
      </c>
      <c r="P109" s="203">
        <v>43300000</v>
      </c>
      <c r="Q109" s="203"/>
      <c r="R109" s="14"/>
      <c r="S109" s="14"/>
      <c r="T109" s="162"/>
      <c r="U109" s="14" t="b">
        <f t="shared" ca="1" si="2"/>
        <v>0</v>
      </c>
      <c r="V109" s="14"/>
      <c r="W109" s="14"/>
      <c r="X109" s="226">
        <f>IF(W109="Тийм", T109, 0 )</f>
        <v>0</v>
      </c>
    </row>
    <row r="110" spans="1:24" ht="26.4">
      <c r="A110" s="14">
        <v>95</v>
      </c>
      <c r="B110" s="15">
        <v>43900</v>
      </c>
      <c r="C110" s="14" t="s">
        <v>9</v>
      </c>
      <c r="D110" s="14" t="s">
        <v>1002</v>
      </c>
      <c r="E110" s="14" t="s">
        <v>180</v>
      </c>
      <c r="F110" s="72">
        <v>43914</v>
      </c>
      <c r="G110" s="262" t="s">
        <v>4565</v>
      </c>
      <c r="H110" s="171" t="s">
        <v>1013</v>
      </c>
      <c r="I110" s="171" t="s">
        <v>4566</v>
      </c>
      <c r="J110" s="171" t="s">
        <v>121</v>
      </c>
      <c r="K110" s="178"/>
      <c r="L110" s="365" t="s">
        <v>4524</v>
      </c>
      <c r="M110" s="366" t="s">
        <v>4567</v>
      </c>
      <c r="N110" s="171" t="s">
        <v>1002</v>
      </c>
      <c r="O110" s="188" t="s">
        <v>4429</v>
      </c>
      <c r="P110" s="209">
        <v>53199700</v>
      </c>
      <c r="Q110" s="209"/>
      <c r="R110" s="14"/>
      <c r="S110" s="14"/>
      <c r="T110" s="162"/>
      <c r="U110" s="14" t="b">
        <f t="shared" ca="1" si="2"/>
        <v>0</v>
      </c>
      <c r="V110" s="14"/>
      <c r="W110" s="14"/>
    </row>
    <row r="111" spans="1:24" ht="26.4" hidden="1">
      <c r="A111" s="14">
        <v>96</v>
      </c>
      <c r="B111" s="15">
        <v>43901</v>
      </c>
      <c r="C111" s="14" t="s">
        <v>9</v>
      </c>
      <c r="D111" s="14" t="s">
        <v>1002</v>
      </c>
      <c r="E111" s="14" t="s">
        <v>434</v>
      </c>
      <c r="F111" s="72">
        <v>43915</v>
      </c>
      <c r="G111" s="262" t="s">
        <v>4568</v>
      </c>
      <c r="H111" s="171" t="s">
        <v>1009</v>
      </c>
      <c r="I111" s="171" t="s">
        <v>1046</v>
      </c>
      <c r="J111" s="171" t="s">
        <v>933</v>
      </c>
      <c r="K111" s="178"/>
      <c r="L111" s="365" t="s">
        <v>4516</v>
      </c>
      <c r="M111" s="366" t="s">
        <v>4569</v>
      </c>
      <c r="N111" s="171" t="s">
        <v>1002</v>
      </c>
      <c r="O111" s="14"/>
      <c r="P111" s="203"/>
      <c r="Q111" s="203"/>
      <c r="R111" s="14"/>
      <c r="S111" s="14"/>
      <c r="T111" s="162"/>
      <c r="U111" s="14" t="b">
        <f t="shared" ca="1" si="2"/>
        <v>0</v>
      </c>
      <c r="V111" s="14"/>
      <c r="W111" s="14"/>
    </row>
    <row r="112" spans="1:24" ht="52.8">
      <c r="A112" s="14">
        <v>97</v>
      </c>
      <c r="B112" s="15">
        <v>43901</v>
      </c>
      <c r="C112" s="14" t="s">
        <v>9</v>
      </c>
      <c r="D112" s="14" t="s">
        <v>9</v>
      </c>
      <c r="E112" s="14" t="s">
        <v>434</v>
      </c>
      <c r="F112" s="72">
        <v>43915</v>
      </c>
      <c r="G112" s="262" t="s">
        <v>4430</v>
      </c>
      <c r="H112" s="171" t="s">
        <v>829</v>
      </c>
      <c r="I112" s="171" t="s">
        <v>502</v>
      </c>
      <c r="J112" s="171" t="s">
        <v>1097</v>
      </c>
      <c r="K112" s="178"/>
      <c r="L112" s="171"/>
      <c r="M112" s="178"/>
      <c r="N112" s="171" t="s">
        <v>9</v>
      </c>
      <c r="O112" s="14" t="s">
        <v>816</v>
      </c>
      <c r="P112" s="203">
        <v>2000000000</v>
      </c>
      <c r="Q112" s="203"/>
      <c r="R112" s="14" t="s">
        <v>247</v>
      </c>
      <c r="S112" s="14" t="s">
        <v>4570</v>
      </c>
      <c r="T112" s="162">
        <v>20000000</v>
      </c>
      <c r="U112" s="14" t="b">
        <f t="shared" ref="U112:U143" ca="1" si="3">IF(H112=0,TODAY()-F112)</f>
        <v>0</v>
      </c>
      <c r="V112" s="14"/>
      <c r="W112" s="14" t="s">
        <v>762</v>
      </c>
      <c r="X112" s="226">
        <f>IF(W112="Тийм", T112, 0 )</f>
        <v>20000000</v>
      </c>
    </row>
    <row r="113" spans="1:24" ht="52.8">
      <c r="A113" s="14">
        <v>98</v>
      </c>
      <c r="B113" s="15">
        <v>43901</v>
      </c>
      <c r="C113" s="14" t="s">
        <v>9</v>
      </c>
      <c r="D113" s="14" t="s">
        <v>9</v>
      </c>
      <c r="E113" s="14" t="s">
        <v>297</v>
      </c>
      <c r="F113" s="72">
        <v>43915</v>
      </c>
      <c r="G113" s="262" t="s">
        <v>4430</v>
      </c>
      <c r="H113" s="171" t="s">
        <v>829</v>
      </c>
      <c r="I113" s="171" t="s">
        <v>502</v>
      </c>
      <c r="J113" s="171" t="s">
        <v>1097</v>
      </c>
      <c r="K113" s="178"/>
      <c r="L113" s="171"/>
      <c r="M113" s="178"/>
      <c r="N113" s="171" t="s">
        <v>9</v>
      </c>
      <c r="O113" s="14" t="s">
        <v>816</v>
      </c>
      <c r="P113" s="203">
        <v>2000000000</v>
      </c>
      <c r="Q113" s="203"/>
      <c r="R113" s="14" t="s">
        <v>4571</v>
      </c>
      <c r="S113" s="23">
        <v>43892</v>
      </c>
      <c r="T113" s="162">
        <v>20000000</v>
      </c>
      <c r="U113" s="14" t="b">
        <f t="shared" ca="1" si="3"/>
        <v>0</v>
      </c>
      <c r="V113" s="14" t="s">
        <v>4572</v>
      </c>
      <c r="W113" s="14" t="s">
        <v>762</v>
      </c>
      <c r="X113" s="226">
        <f>IF(W113="Тийм", T113, 0 )</f>
        <v>20000000</v>
      </c>
    </row>
    <row r="114" spans="1:24" ht="26.4">
      <c r="A114" s="14">
        <v>99</v>
      </c>
      <c r="B114" s="15">
        <v>43901</v>
      </c>
      <c r="C114" s="14" t="s">
        <v>9</v>
      </c>
      <c r="D114" s="14" t="s">
        <v>1002</v>
      </c>
      <c r="E114" s="14" t="s">
        <v>779</v>
      </c>
      <c r="F114" s="72">
        <v>43915</v>
      </c>
      <c r="G114" s="262" t="s">
        <v>4573</v>
      </c>
      <c r="H114" s="171" t="s">
        <v>1013</v>
      </c>
      <c r="I114" s="171" t="s">
        <v>4574</v>
      </c>
      <c r="J114" s="171" t="s">
        <v>970</v>
      </c>
      <c r="K114" s="178"/>
      <c r="L114" s="365" t="s">
        <v>4527</v>
      </c>
      <c r="M114" s="367" t="s">
        <v>4575</v>
      </c>
      <c r="N114" s="171" t="s">
        <v>1002</v>
      </c>
      <c r="O114" s="14" t="s">
        <v>4327</v>
      </c>
      <c r="P114" s="203">
        <v>18940000</v>
      </c>
      <c r="Q114" s="203"/>
      <c r="R114" s="14"/>
      <c r="S114" s="14"/>
      <c r="T114" s="162"/>
      <c r="U114" s="14" t="b">
        <f t="shared" ca="1" si="3"/>
        <v>0</v>
      </c>
      <c r="V114" s="14"/>
      <c r="W114" s="14"/>
    </row>
    <row r="115" spans="1:24" ht="26.4">
      <c r="A115" s="14">
        <v>100</v>
      </c>
      <c r="B115" s="15">
        <v>43901</v>
      </c>
      <c r="C115" s="14" t="s">
        <v>9</v>
      </c>
      <c r="D115" s="14" t="s">
        <v>1002</v>
      </c>
      <c r="E115" s="14" t="s">
        <v>779</v>
      </c>
      <c r="F115" s="72">
        <v>43915</v>
      </c>
      <c r="G115" s="262" t="s">
        <v>4576</v>
      </c>
      <c r="H115" s="171" t="s">
        <v>1013</v>
      </c>
      <c r="I115" s="171" t="s">
        <v>4574</v>
      </c>
      <c r="J115" s="171" t="s">
        <v>970</v>
      </c>
      <c r="K115" s="178"/>
      <c r="L115" s="365" t="s">
        <v>4527</v>
      </c>
      <c r="M115" s="367" t="s">
        <v>4575</v>
      </c>
      <c r="N115" s="171" t="s">
        <v>1002</v>
      </c>
      <c r="O115" s="14" t="s">
        <v>4327</v>
      </c>
      <c r="P115" s="203">
        <v>11360000</v>
      </c>
      <c r="Q115" s="203"/>
      <c r="R115" s="14"/>
      <c r="S115" s="14"/>
      <c r="T115" s="162"/>
      <c r="U115" s="14" t="b">
        <f t="shared" ca="1" si="3"/>
        <v>0</v>
      </c>
      <c r="V115" s="14"/>
      <c r="W115" s="14"/>
    </row>
    <row r="116" spans="1:24" ht="26.4">
      <c r="A116" s="14">
        <v>101</v>
      </c>
      <c r="B116" s="15">
        <v>43902</v>
      </c>
      <c r="C116" s="14" t="s">
        <v>9</v>
      </c>
      <c r="D116" s="14" t="s">
        <v>1003</v>
      </c>
      <c r="E116" s="14" t="s">
        <v>768</v>
      </c>
      <c r="F116" s="72">
        <v>43916</v>
      </c>
      <c r="G116" s="262" t="s">
        <v>4513</v>
      </c>
      <c r="H116" s="171" t="s">
        <v>829</v>
      </c>
      <c r="I116" s="171" t="s">
        <v>125</v>
      </c>
      <c r="J116" s="171" t="s">
        <v>121</v>
      </c>
      <c r="K116" s="178"/>
      <c r="L116" s="171"/>
      <c r="M116" s="178"/>
      <c r="N116" s="171" t="s">
        <v>1003</v>
      </c>
      <c r="O116" s="14" t="s">
        <v>4327</v>
      </c>
      <c r="P116" s="203">
        <v>14628600000</v>
      </c>
      <c r="Q116" s="203"/>
      <c r="R116" s="14" t="s">
        <v>156</v>
      </c>
      <c r="S116" s="14" t="s">
        <v>4577</v>
      </c>
      <c r="T116" s="162">
        <v>20000000</v>
      </c>
      <c r="U116" s="14" t="b">
        <f t="shared" ca="1" si="3"/>
        <v>0</v>
      </c>
      <c r="V116" s="14"/>
      <c r="W116" s="14" t="s">
        <v>762</v>
      </c>
      <c r="X116" s="226">
        <f>IF(W116="Тийм", T116, 0 )</f>
        <v>20000000</v>
      </c>
    </row>
    <row r="117" spans="1:24" ht="26.4">
      <c r="A117" s="14">
        <v>102</v>
      </c>
      <c r="B117" s="15">
        <v>43903</v>
      </c>
      <c r="C117" s="14" t="s">
        <v>9</v>
      </c>
      <c r="D117" s="14" t="s">
        <v>23</v>
      </c>
      <c r="E117" s="14" t="s">
        <v>4128</v>
      </c>
      <c r="F117" s="72">
        <v>43917</v>
      </c>
      <c r="G117" s="262" t="s">
        <v>161</v>
      </c>
      <c r="H117" s="171" t="s">
        <v>1013</v>
      </c>
      <c r="I117" s="171" t="s">
        <v>4578</v>
      </c>
      <c r="J117" s="171" t="s">
        <v>922</v>
      </c>
      <c r="K117" s="185" t="s">
        <v>4579</v>
      </c>
      <c r="L117" s="184" t="s">
        <v>4580</v>
      </c>
      <c r="M117" s="185" t="s">
        <v>4581</v>
      </c>
      <c r="N117" s="171" t="s">
        <v>23</v>
      </c>
      <c r="O117" s="14" t="s">
        <v>4338</v>
      </c>
      <c r="P117" s="203">
        <v>128869900</v>
      </c>
      <c r="Q117" s="203"/>
      <c r="R117" s="14"/>
      <c r="S117" s="14"/>
      <c r="T117" s="162"/>
      <c r="U117" s="14" t="b">
        <f t="shared" ca="1" si="3"/>
        <v>0</v>
      </c>
      <c r="V117" s="14"/>
      <c r="W117" s="14"/>
    </row>
    <row r="118" spans="1:24" ht="26.4">
      <c r="A118" s="14">
        <v>103</v>
      </c>
      <c r="B118" s="15">
        <v>43903</v>
      </c>
      <c r="C118" s="14" t="s">
        <v>9</v>
      </c>
      <c r="D118" s="14" t="s">
        <v>1003</v>
      </c>
      <c r="E118" s="14" t="s">
        <v>546</v>
      </c>
      <c r="F118" s="72">
        <v>43917</v>
      </c>
      <c r="G118" s="262" t="s">
        <v>4582</v>
      </c>
      <c r="H118" s="171" t="s">
        <v>1013</v>
      </c>
      <c r="I118" s="171" t="s">
        <v>4479</v>
      </c>
      <c r="J118" s="171" t="s">
        <v>1097</v>
      </c>
      <c r="K118" s="178"/>
      <c r="L118" s="171"/>
      <c r="M118" s="178"/>
      <c r="N118" s="171" t="s">
        <v>1003</v>
      </c>
      <c r="O118" s="14" t="s">
        <v>4429</v>
      </c>
      <c r="P118" s="203">
        <v>3286000000</v>
      </c>
      <c r="Q118" s="203"/>
      <c r="R118" s="14"/>
      <c r="S118" s="14"/>
      <c r="T118" s="162"/>
      <c r="U118" s="14" t="b">
        <f t="shared" ca="1" si="3"/>
        <v>0</v>
      </c>
      <c r="V118" s="14"/>
      <c r="W118" s="14"/>
    </row>
    <row r="119" spans="1:24" ht="26.4">
      <c r="A119" s="14">
        <v>104</v>
      </c>
      <c r="B119" s="15">
        <v>43903</v>
      </c>
      <c r="C119" s="14" t="s">
        <v>9</v>
      </c>
      <c r="D119" s="14" t="s">
        <v>1002</v>
      </c>
      <c r="E119" s="14" t="s">
        <v>4220</v>
      </c>
      <c r="F119" s="72">
        <v>43917</v>
      </c>
      <c r="G119" s="262" t="s">
        <v>4583</v>
      </c>
      <c r="H119" s="171" t="s">
        <v>1013</v>
      </c>
      <c r="I119" s="171" t="s">
        <v>125</v>
      </c>
      <c r="J119" s="171" t="s">
        <v>121</v>
      </c>
      <c r="K119" s="178"/>
      <c r="L119" s="365" t="s">
        <v>4561</v>
      </c>
      <c r="M119" s="366" t="s">
        <v>1409</v>
      </c>
      <c r="N119" s="171" t="s">
        <v>1002</v>
      </c>
      <c r="O119" s="14" t="s">
        <v>4327</v>
      </c>
      <c r="P119" s="203">
        <v>1502820000</v>
      </c>
      <c r="Q119" s="203"/>
      <c r="R119" s="14"/>
      <c r="S119" s="14"/>
      <c r="T119" s="162"/>
      <c r="U119" s="14" t="b">
        <f t="shared" ca="1" si="3"/>
        <v>0</v>
      </c>
      <c r="V119" s="14"/>
      <c r="W119" s="14"/>
    </row>
    <row r="120" spans="1:24" ht="26.4">
      <c r="A120" s="14">
        <v>105</v>
      </c>
      <c r="B120" s="15">
        <v>43903</v>
      </c>
      <c r="C120" s="14" t="s">
        <v>9</v>
      </c>
      <c r="D120" s="14" t="s">
        <v>10</v>
      </c>
      <c r="E120" s="14" t="s">
        <v>4005</v>
      </c>
      <c r="F120" s="72">
        <v>43917</v>
      </c>
      <c r="G120" s="262" t="s">
        <v>4584</v>
      </c>
      <c r="H120" s="171" t="s">
        <v>829</v>
      </c>
      <c r="I120" s="171" t="s">
        <v>2556</v>
      </c>
      <c r="J120" s="171" t="s">
        <v>964</v>
      </c>
      <c r="K120" s="178"/>
      <c r="L120" s="171" t="s">
        <v>4580</v>
      </c>
      <c r="M120" s="178" t="s">
        <v>4585</v>
      </c>
      <c r="N120" s="171" t="s">
        <v>10</v>
      </c>
      <c r="O120" s="14" t="s">
        <v>4327</v>
      </c>
      <c r="P120" s="203">
        <v>21005000</v>
      </c>
      <c r="Q120" s="203"/>
      <c r="R120" s="14"/>
      <c r="S120" s="14"/>
      <c r="T120" s="162"/>
      <c r="U120" s="14" t="b">
        <f t="shared" ca="1" si="3"/>
        <v>0</v>
      </c>
      <c r="V120" s="14"/>
      <c r="W120" s="14"/>
      <c r="X120" s="226">
        <f>IF(W120="Тийм", T120, 0 )</f>
        <v>0</v>
      </c>
    </row>
    <row r="121" spans="1:24" ht="26.4">
      <c r="A121" s="14">
        <v>106</v>
      </c>
      <c r="B121" s="15">
        <v>43903</v>
      </c>
      <c r="C121" s="14" t="s">
        <v>9</v>
      </c>
      <c r="D121" s="14" t="s">
        <v>1002</v>
      </c>
      <c r="E121" s="14" t="s">
        <v>4084</v>
      </c>
      <c r="F121" s="72">
        <v>43917</v>
      </c>
      <c r="G121" s="262" t="s">
        <v>4586</v>
      </c>
      <c r="H121" s="171" t="s">
        <v>1012</v>
      </c>
      <c r="I121" s="171" t="s">
        <v>2104</v>
      </c>
      <c r="J121" s="171" t="s">
        <v>1466</v>
      </c>
      <c r="K121" s="178"/>
      <c r="L121" s="365" t="s">
        <v>4561</v>
      </c>
      <c r="M121" s="366" t="s">
        <v>1439</v>
      </c>
      <c r="N121" s="171" t="s">
        <v>1002</v>
      </c>
      <c r="O121" s="188" t="s">
        <v>4429</v>
      </c>
      <c r="P121" s="203">
        <v>1000000000</v>
      </c>
      <c r="Q121" s="203"/>
      <c r="R121" s="14"/>
      <c r="S121" s="14"/>
      <c r="T121" s="162"/>
      <c r="U121" s="14" t="b">
        <f t="shared" ca="1" si="3"/>
        <v>0</v>
      </c>
      <c r="V121" s="14"/>
      <c r="W121" s="14"/>
    </row>
    <row r="122" spans="1:24" ht="26.4" hidden="1">
      <c r="A122" s="14">
        <v>107</v>
      </c>
      <c r="B122" s="15">
        <v>43903</v>
      </c>
      <c r="C122" s="14" t="s">
        <v>9</v>
      </c>
      <c r="D122" s="14" t="s">
        <v>1002</v>
      </c>
      <c r="E122" s="14" t="s">
        <v>3022</v>
      </c>
      <c r="F122" s="72">
        <v>43917</v>
      </c>
      <c r="G122" s="262" t="s">
        <v>4492</v>
      </c>
      <c r="H122" s="171" t="s">
        <v>1007</v>
      </c>
      <c r="I122" s="171" t="s">
        <v>522</v>
      </c>
      <c r="J122" s="171" t="s">
        <v>1064</v>
      </c>
      <c r="K122" s="178"/>
      <c r="L122" s="365" t="s">
        <v>4524</v>
      </c>
      <c r="M122" s="366" t="s">
        <v>4587</v>
      </c>
      <c r="N122" s="171" t="s">
        <v>1002</v>
      </c>
      <c r="O122" s="14" t="s">
        <v>4429</v>
      </c>
      <c r="P122" s="203">
        <v>10000000000</v>
      </c>
      <c r="Q122" s="203"/>
      <c r="R122" s="14"/>
      <c r="S122" s="14"/>
      <c r="T122" s="162"/>
      <c r="U122" s="14" t="b">
        <f t="shared" ca="1" si="3"/>
        <v>0</v>
      </c>
      <c r="V122" s="14"/>
      <c r="W122" s="14"/>
    </row>
    <row r="123" spans="1:24" ht="26.4">
      <c r="A123" s="14">
        <v>108</v>
      </c>
      <c r="B123" s="15">
        <v>43903</v>
      </c>
      <c r="C123" s="14" t="s">
        <v>9</v>
      </c>
      <c r="D123" s="14" t="s">
        <v>1002</v>
      </c>
      <c r="E123" s="14" t="s">
        <v>180</v>
      </c>
      <c r="F123" s="72">
        <v>43917</v>
      </c>
      <c r="G123" s="262" t="s">
        <v>4588</v>
      </c>
      <c r="H123" s="171" t="s">
        <v>1013</v>
      </c>
      <c r="I123" s="171" t="s">
        <v>495</v>
      </c>
      <c r="J123" s="171" t="s">
        <v>865</v>
      </c>
      <c r="K123" s="178"/>
      <c r="L123" s="365" t="s">
        <v>4589</v>
      </c>
      <c r="M123" s="366" t="s">
        <v>4590</v>
      </c>
      <c r="N123" s="171" t="s">
        <v>1002</v>
      </c>
      <c r="O123" s="14" t="s">
        <v>4327</v>
      </c>
      <c r="P123" s="203">
        <v>154560000</v>
      </c>
      <c r="Q123" s="203"/>
      <c r="R123" s="14"/>
      <c r="S123" s="14"/>
      <c r="T123" s="162"/>
      <c r="U123" s="14" t="b">
        <f t="shared" ca="1" si="3"/>
        <v>0</v>
      </c>
      <c r="V123" s="14"/>
      <c r="W123" s="14"/>
    </row>
    <row r="124" spans="1:24" ht="26.4">
      <c r="A124" s="14">
        <v>109</v>
      </c>
      <c r="B124" s="15">
        <v>43906</v>
      </c>
      <c r="C124" s="14" t="s">
        <v>9</v>
      </c>
      <c r="D124" s="14" t="s">
        <v>23</v>
      </c>
      <c r="E124" s="14" t="s">
        <v>4241</v>
      </c>
      <c r="F124" s="72">
        <v>43920</v>
      </c>
      <c r="G124" s="262" t="s">
        <v>4591</v>
      </c>
      <c r="H124" s="171" t="s">
        <v>1013</v>
      </c>
      <c r="I124" s="171" t="s">
        <v>4592</v>
      </c>
      <c r="J124" s="171" t="s">
        <v>1097</v>
      </c>
      <c r="K124" s="185" t="s">
        <v>345</v>
      </c>
      <c r="L124" s="184" t="s">
        <v>4593</v>
      </c>
      <c r="M124" s="185" t="s">
        <v>4594</v>
      </c>
      <c r="N124" s="171" t="s">
        <v>23</v>
      </c>
      <c r="O124" s="14"/>
      <c r="P124" s="203"/>
      <c r="Q124" s="203"/>
      <c r="R124" s="14"/>
      <c r="S124" s="14"/>
      <c r="T124" s="162"/>
      <c r="U124" s="14" t="b">
        <f t="shared" ca="1" si="3"/>
        <v>0</v>
      </c>
      <c r="V124" s="14"/>
      <c r="W124" s="14"/>
    </row>
    <row r="125" spans="1:24" ht="26.4">
      <c r="A125" s="14">
        <v>110</v>
      </c>
      <c r="B125" s="15">
        <v>43906</v>
      </c>
      <c r="C125" s="14" t="s">
        <v>9</v>
      </c>
      <c r="D125" s="14" t="s">
        <v>15</v>
      </c>
      <c r="E125" s="14" t="s">
        <v>4142</v>
      </c>
      <c r="F125" s="72">
        <v>43920</v>
      </c>
      <c r="G125" s="262" t="s">
        <v>4595</v>
      </c>
      <c r="H125" s="171" t="s">
        <v>1013</v>
      </c>
      <c r="I125" s="171" t="s">
        <v>4596</v>
      </c>
      <c r="J125" s="171" t="s">
        <v>927</v>
      </c>
      <c r="K125" s="178" t="s">
        <v>1461</v>
      </c>
      <c r="L125" s="171" t="s">
        <v>4580</v>
      </c>
      <c r="M125" s="178" t="s">
        <v>4597</v>
      </c>
      <c r="N125" s="171" t="s">
        <v>15</v>
      </c>
      <c r="O125" s="14" t="s">
        <v>4429</v>
      </c>
      <c r="P125" s="203">
        <v>120000000</v>
      </c>
      <c r="Q125" s="203"/>
      <c r="R125" s="14"/>
      <c r="S125" s="14"/>
      <c r="T125" s="162"/>
      <c r="U125" s="14" t="b">
        <f t="shared" ca="1" si="3"/>
        <v>0</v>
      </c>
      <c r="V125" s="14"/>
      <c r="W125" s="14"/>
    </row>
    <row r="126" spans="1:24" ht="26.4">
      <c r="A126" s="14">
        <v>111</v>
      </c>
      <c r="B126" s="15">
        <v>43906</v>
      </c>
      <c r="C126" s="14" t="s">
        <v>9</v>
      </c>
      <c r="D126" s="14" t="s">
        <v>15</v>
      </c>
      <c r="E126" s="14" t="s">
        <v>1812</v>
      </c>
      <c r="F126" s="72">
        <v>43920</v>
      </c>
      <c r="G126" s="262" t="s">
        <v>4595</v>
      </c>
      <c r="H126" s="171" t="s">
        <v>1013</v>
      </c>
      <c r="I126" s="171" t="s">
        <v>4596</v>
      </c>
      <c r="J126" s="171" t="s">
        <v>927</v>
      </c>
      <c r="K126" s="178" t="s">
        <v>1461</v>
      </c>
      <c r="L126" s="171" t="s">
        <v>4580</v>
      </c>
      <c r="M126" s="178" t="s">
        <v>4597</v>
      </c>
      <c r="N126" s="171" t="s">
        <v>15</v>
      </c>
      <c r="O126" s="14" t="s">
        <v>4429</v>
      </c>
      <c r="P126" s="203">
        <v>120000000</v>
      </c>
      <c r="Q126" s="203"/>
      <c r="R126" s="14"/>
      <c r="S126" s="14"/>
      <c r="T126" s="162"/>
      <c r="U126" s="14" t="b">
        <f t="shared" ca="1" si="3"/>
        <v>0</v>
      </c>
      <c r="V126" s="14"/>
      <c r="W126" s="14"/>
    </row>
    <row r="127" spans="1:24" ht="26.4">
      <c r="A127" s="14">
        <v>112</v>
      </c>
      <c r="B127" s="15">
        <v>43906</v>
      </c>
      <c r="C127" s="14" t="s">
        <v>9</v>
      </c>
      <c r="D127" s="14" t="s">
        <v>23</v>
      </c>
      <c r="E127" s="14" t="s">
        <v>4086</v>
      </c>
      <c r="F127" s="72">
        <v>43920</v>
      </c>
      <c r="G127" s="262" t="s">
        <v>4598</v>
      </c>
      <c r="H127" s="171" t="s">
        <v>1013</v>
      </c>
      <c r="I127" s="171" t="s">
        <v>347</v>
      </c>
      <c r="J127" s="171" t="s">
        <v>1097</v>
      </c>
      <c r="K127" s="185" t="s">
        <v>1319</v>
      </c>
      <c r="L127" s="184" t="s">
        <v>4599</v>
      </c>
      <c r="M127" s="185" t="s">
        <v>4600</v>
      </c>
      <c r="N127" s="171" t="s">
        <v>23</v>
      </c>
      <c r="O127" s="14" t="s">
        <v>4429</v>
      </c>
      <c r="P127" s="203">
        <v>6723141200</v>
      </c>
      <c r="Q127" s="203"/>
      <c r="R127" s="14"/>
      <c r="S127" s="14"/>
      <c r="T127" s="162"/>
      <c r="U127" s="14" t="b">
        <f t="shared" ca="1" si="3"/>
        <v>0</v>
      </c>
      <c r="V127" s="14"/>
      <c r="W127" s="14"/>
    </row>
    <row r="128" spans="1:24" ht="26.4">
      <c r="A128" s="14">
        <v>113</v>
      </c>
      <c r="B128" s="15">
        <v>43906</v>
      </c>
      <c r="C128" s="14" t="s">
        <v>9</v>
      </c>
      <c r="D128" s="14" t="s">
        <v>1002</v>
      </c>
      <c r="E128" s="14" t="s">
        <v>872</v>
      </c>
      <c r="F128" s="72">
        <v>43920</v>
      </c>
      <c r="G128" s="262" t="s">
        <v>4583</v>
      </c>
      <c r="H128" s="171" t="s">
        <v>1013</v>
      </c>
      <c r="I128" s="171" t="s">
        <v>125</v>
      </c>
      <c r="J128" s="171" t="s">
        <v>121</v>
      </c>
      <c r="K128" s="178"/>
      <c r="L128" s="365" t="s">
        <v>4561</v>
      </c>
      <c r="M128" s="366" t="s">
        <v>1409</v>
      </c>
      <c r="N128" s="171" t="s">
        <v>1002</v>
      </c>
      <c r="O128" s="14" t="s">
        <v>4327</v>
      </c>
      <c r="P128" s="203">
        <v>1502820000</v>
      </c>
      <c r="Q128" s="203"/>
      <c r="R128" s="14"/>
      <c r="S128" s="14"/>
      <c r="T128" s="162"/>
      <c r="U128" s="14" t="b">
        <f t="shared" ca="1" si="3"/>
        <v>0</v>
      </c>
      <c r="V128" s="14"/>
      <c r="W128" s="14"/>
    </row>
    <row r="129" spans="1:24" ht="26.4">
      <c r="A129" s="14">
        <v>114</v>
      </c>
      <c r="B129" s="15">
        <v>43906</v>
      </c>
      <c r="C129" s="14" t="s">
        <v>9</v>
      </c>
      <c r="D129" s="14" t="s">
        <v>1003</v>
      </c>
      <c r="E129" s="14" t="s">
        <v>4219</v>
      </c>
      <c r="F129" s="72">
        <v>43920</v>
      </c>
      <c r="G129" s="262" t="s">
        <v>4601</v>
      </c>
      <c r="H129" s="171" t="s">
        <v>1013</v>
      </c>
      <c r="I129" s="171" t="s">
        <v>3884</v>
      </c>
      <c r="J129" s="171" t="s">
        <v>1608</v>
      </c>
      <c r="K129" s="178" t="s">
        <v>4602</v>
      </c>
      <c r="L129" s="171" t="s">
        <v>4599</v>
      </c>
      <c r="M129" s="178"/>
      <c r="N129" s="171" t="s">
        <v>1003</v>
      </c>
      <c r="O129" s="14" t="s">
        <v>4332</v>
      </c>
      <c r="P129" s="203">
        <v>45832475</v>
      </c>
      <c r="Q129" s="203"/>
      <c r="R129" s="14"/>
      <c r="S129" s="14"/>
      <c r="T129" s="162"/>
      <c r="U129" s="14" t="b">
        <f t="shared" ca="1" si="3"/>
        <v>0</v>
      </c>
      <c r="V129" s="14"/>
      <c r="W129" s="14"/>
    </row>
    <row r="130" spans="1:24" ht="26.4">
      <c r="A130" s="14">
        <v>115</v>
      </c>
      <c r="B130" s="15">
        <v>43907</v>
      </c>
      <c r="C130" s="14" t="s">
        <v>9</v>
      </c>
      <c r="D130" s="14" t="s">
        <v>15</v>
      </c>
      <c r="E130" s="14" t="s">
        <v>4116</v>
      </c>
      <c r="F130" s="72">
        <v>43921</v>
      </c>
      <c r="G130" s="262" t="s">
        <v>4603</v>
      </c>
      <c r="H130" s="171" t="s">
        <v>1013</v>
      </c>
      <c r="I130" s="171" t="s">
        <v>2104</v>
      </c>
      <c r="J130" s="171" t="s">
        <v>1466</v>
      </c>
      <c r="K130" s="178" t="s">
        <v>280</v>
      </c>
      <c r="L130" s="171" t="s">
        <v>4593</v>
      </c>
      <c r="M130" s="178" t="s">
        <v>1654</v>
      </c>
      <c r="N130" s="171" t="s">
        <v>15</v>
      </c>
      <c r="O130" s="188" t="s">
        <v>4332</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4039</v>
      </c>
      <c r="F131" s="72">
        <v>43921</v>
      </c>
      <c r="G131" s="262" t="s">
        <v>4604</v>
      </c>
      <c r="H131" s="171" t="s">
        <v>1012</v>
      </c>
      <c r="I131" s="171" t="s">
        <v>2343</v>
      </c>
      <c r="J131" s="171" t="s">
        <v>1508</v>
      </c>
      <c r="K131" s="178"/>
      <c r="L131" s="171" t="s">
        <v>4580</v>
      </c>
      <c r="M131" s="178" t="s">
        <v>4605</v>
      </c>
      <c r="N131" s="171" t="s">
        <v>10</v>
      </c>
      <c r="O131" s="14" t="s">
        <v>4395</v>
      </c>
      <c r="P131" s="203">
        <v>923206462</v>
      </c>
      <c r="Q131" s="203"/>
      <c r="R131" s="14"/>
      <c r="S131" s="14"/>
      <c r="T131" s="162"/>
      <c r="U131" s="14" t="b">
        <f t="shared" ca="1" si="3"/>
        <v>0</v>
      </c>
      <c r="V131" s="14"/>
      <c r="W131" s="14"/>
    </row>
    <row r="132" spans="1:24" ht="26.4">
      <c r="A132" s="14">
        <v>117</v>
      </c>
      <c r="B132" s="15">
        <v>43907</v>
      </c>
      <c r="C132" s="14" t="s">
        <v>9</v>
      </c>
      <c r="D132" s="14" t="s">
        <v>15</v>
      </c>
      <c r="E132" s="14" t="s">
        <v>4275</v>
      </c>
      <c r="F132" s="72">
        <v>43921</v>
      </c>
      <c r="G132" s="262" t="s">
        <v>4606</v>
      </c>
      <c r="H132" s="171" t="s">
        <v>829</v>
      </c>
      <c r="I132" s="171" t="s">
        <v>2082</v>
      </c>
      <c r="J132" s="171" t="s">
        <v>865</v>
      </c>
      <c r="K132" s="178" t="s">
        <v>4607</v>
      </c>
      <c r="L132" s="171" t="s">
        <v>4593</v>
      </c>
      <c r="M132" s="178" t="s">
        <v>1501</v>
      </c>
      <c r="N132" s="171" t="s">
        <v>15</v>
      </c>
      <c r="O132" s="14" t="s">
        <v>4327</v>
      </c>
      <c r="P132" s="203">
        <v>749374000</v>
      </c>
      <c r="Q132" s="203"/>
      <c r="R132" s="14"/>
      <c r="S132" s="14"/>
      <c r="T132" s="162"/>
      <c r="U132" s="14" t="b">
        <f t="shared" ca="1" si="3"/>
        <v>0</v>
      </c>
      <c r="V132" s="14"/>
      <c r="W132" s="14"/>
      <c r="X132" s="226">
        <f>IF(W132="Тийм", T132, 0 )</f>
        <v>0</v>
      </c>
    </row>
    <row r="133" spans="1:24" ht="26.4">
      <c r="A133" s="14">
        <v>118</v>
      </c>
      <c r="B133" s="15">
        <v>43907</v>
      </c>
      <c r="C133" s="14" t="s">
        <v>9</v>
      </c>
      <c r="D133" s="14" t="s">
        <v>1002</v>
      </c>
      <c r="E133" s="14" t="s">
        <v>3979</v>
      </c>
      <c r="F133" s="72">
        <v>43921</v>
      </c>
      <c r="G133" s="262" t="s">
        <v>4608</v>
      </c>
      <c r="H133" s="171" t="s">
        <v>829</v>
      </c>
      <c r="I133" s="171" t="s">
        <v>3805</v>
      </c>
      <c r="J133" s="171" t="s">
        <v>964</v>
      </c>
      <c r="K133" s="178"/>
      <c r="L133" s="365" t="s">
        <v>4580</v>
      </c>
      <c r="M133" s="366" t="s">
        <v>4609</v>
      </c>
      <c r="N133" s="171" t="s">
        <v>1002</v>
      </c>
      <c r="O133" s="14" t="s">
        <v>4327</v>
      </c>
      <c r="P133" s="203">
        <v>30000000</v>
      </c>
      <c r="Q133" s="203"/>
      <c r="R133" s="14"/>
      <c r="S133" s="14"/>
      <c r="T133" s="162"/>
      <c r="U133" s="14" t="b">
        <f t="shared" ca="1" si="3"/>
        <v>0</v>
      </c>
      <c r="V133" s="14"/>
      <c r="W133" s="14"/>
      <c r="X133" s="226">
        <f>IF(W133="Тийм", T133, 0 )</f>
        <v>0</v>
      </c>
    </row>
    <row r="134" spans="1:24" ht="26.4">
      <c r="A134" s="14">
        <v>119</v>
      </c>
      <c r="B134" s="15">
        <v>43907</v>
      </c>
      <c r="C134" s="14" t="s">
        <v>9</v>
      </c>
      <c r="D134" s="14" t="s">
        <v>10</v>
      </c>
      <c r="E134" s="14" t="s">
        <v>4110</v>
      </c>
      <c r="F134" s="72">
        <v>43921</v>
      </c>
      <c r="G134" s="262" t="s">
        <v>4445</v>
      </c>
      <c r="H134" s="171" t="s">
        <v>1013</v>
      </c>
      <c r="I134" s="171" t="s">
        <v>4334</v>
      </c>
      <c r="J134" s="171" t="s">
        <v>841</v>
      </c>
      <c r="K134" s="178"/>
      <c r="L134" s="171" t="s">
        <v>4527</v>
      </c>
      <c r="M134" s="178" t="s">
        <v>351</v>
      </c>
      <c r="N134" s="171" t="s">
        <v>10</v>
      </c>
      <c r="O134" s="14" t="s">
        <v>4327</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4255</v>
      </c>
      <c r="F135" s="72">
        <v>43922</v>
      </c>
      <c r="G135" s="262" t="s">
        <v>4610</v>
      </c>
      <c r="H135" s="171" t="s">
        <v>1012</v>
      </c>
      <c r="I135" s="171" t="s">
        <v>2343</v>
      </c>
      <c r="J135" s="171" t="s">
        <v>1508</v>
      </c>
      <c r="K135" s="178"/>
      <c r="L135" s="14" t="s">
        <v>4580</v>
      </c>
      <c r="M135" s="113" t="s">
        <v>4605</v>
      </c>
      <c r="N135" s="171" t="s">
        <v>10</v>
      </c>
      <c r="O135" s="14" t="s">
        <v>4395</v>
      </c>
      <c r="P135" s="203">
        <v>923206462</v>
      </c>
      <c r="Q135" s="203"/>
      <c r="R135" s="14"/>
      <c r="S135" s="14"/>
      <c r="T135" s="162"/>
      <c r="U135" s="14" t="b">
        <f t="shared" ca="1" si="3"/>
        <v>0</v>
      </c>
      <c r="V135" s="14"/>
      <c r="W135" s="14"/>
    </row>
    <row r="136" spans="1:24" ht="26.4">
      <c r="A136" s="14">
        <v>121</v>
      </c>
      <c r="B136" s="15">
        <v>43908</v>
      </c>
      <c r="C136" s="14" t="s">
        <v>9</v>
      </c>
      <c r="D136" s="14" t="s">
        <v>1003</v>
      </c>
      <c r="E136" s="14" t="s">
        <v>4028</v>
      </c>
      <c r="F136" s="72">
        <v>43922</v>
      </c>
      <c r="G136" s="262" t="s">
        <v>4611</v>
      </c>
      <c r="H136" s="171" t="s">
        <v>1013</v>
      </c>
      <c r="I136" s="171" t="s">
        <v>495</v>
      </c>
      <c r="J136" s="171" t="s">
        <v>865</v>
      </c>
      <c r="K136" s="178"/>
      <c r="L136" s="14" t="s">
        <v>4612</v>
      </c>
      <c r="M136" s="148">
        <v>61149</v>
      </c>
      <c r="N136" s="171" t="s">
        <v>1003</v>
      </c>
      <c r="O136" s="14" t="s">
        <v>4370</v>
      </c>
      <c r="P136" s="203">
        <v>300000000</v>
      </c>
      <c r="Q136" s="203"/>
      <c r="R136" s="14"/>
      <c r="S136" s="14"/>
      <c r="T136" s="162"/>
      <c r="U136" s="14" t="b">
        <f t="shared" ca="1" si="3"/>
        <v>0</v>
      </c>
      <c r="V136" s="14"/>
      <c r="W136" s="14"/>
    </row>
    <row r="137" spans="1:24" ht="26.4" hidden="1">
      <c r="A137" s="14">
        <v>122</v>
      </c>
      <c r="B137" s="15">
        <v>43908</v>
      </c>
      <c r="C137" s="14" t="s">
        <v>9</v>
      </c>
      <c r="D137" s="14" t="s">
        <v>1002</v>
      </c>
      <c r="E137" s="14" t="s">
        <v>2192</v>
      </c>
      <c r="F137" s="72">
        <v>43922</v>
      </c>
      <c r="G137" s="262" t="s">
        <v>4613</v>
      </c>
      <c r="H137" s="171" t="s">
        <v>1004</v>
      </c>
      <c r="I137" s="171" t="s">
        <v>486</v>
      </c>
      <c r="J137" s="171" t="s">
        <v>831</v>
      </c>
      <c r="K137" s="178"/>
      <c r="L137" s="14" t="s">
        <v>4589</v>
      </c>
      <c r="M137" s="113" t="s">
        <v>4614</v>
      </c>
      <c r="N137" s="171" t="s">
        <v>1002</v>
      </c>
      <c r="O137" s="14" t="s">
        <v>4370</v>
      </c>
      <c r="P137" s="203">
        <v>135000000</v>
      </c>
      <c r="Q137" s="203"/>
      <c r="R137" s="14"/>
      <c r="S137" s="14"/>
      <c r="T137" s="162"/>
      <c r="U137" s="14" t="b">
        <f t="shared" ca="1" si="3"/>
        <v>0</v>
      </c>
      <c r="V137" s="14"/>
      <c r="W137" s="14"/>
    </row>
    <row r="138" spans="1:24" ht="26.4">
      <c r="A138" s="14">
        <v>123</v>
      </c>
      <c r="B138" s="15">
        <v>43908</v>
      </c>
      <c r="C138" s="14" t="s">
        <v>9</v>
      </c>
      <c r="D138" s="14" t="s">
        <v>15</v>
      </c>
      <c r="E138" s="14" t="s">
        <v>1131</v>
      </c>
      <c r="F138" s="72">
        <v>43922</v>
      </c>
      <c r="G138" s="262" t="s">
        <v>4615</v>
      </c>
      <c r="H138" s="171" t="s">
        <v>829</v>
      </c>
      <c r="I138" s="171" t="s">
        <v>949</v>
      </c>
      <c r="J138" s="171" t="s">
        <v>831</v>
      </c>
      <c r="K138" s="178" t="s">
        <v>4616</v>
      </c>
      <c r="L138" s="14" t="s">
        <v>4612</v>
      </c>
      <c r="M138" s="113" t="s">
        <v>4617</v>
      </c>
      <c r="N138" s="171" t="s">
        <v>15</v>
      </c>
      <c r="O138" s="14" t="s">
        <v>4370</v>
      </c>
      <c r="P138" s="203">
        <v>25000000</v>
      </c>
      <c r="Q138" s="203"/>
      <c r="R138" s="14"/>
      <c r="S138" s="14"/>
      <c r="T138" s="162"/>
      <c r="U138" s="14" t="b">
        <f t="shared" ca="1" si="3"/>
        <v>0</v>
      </c>
      <c r="V138" s="14"/>
      <c r="W138" s="14"/>
      <c r="X138" s="226">
        <f>IF(W138="Тийм", T138, 0 )</f>
        <v>0</v>
      </c>
    </row>
    <row r="139" spans="1:24" ht="26.4">
      <c r="A139" s="14">
        <v>124</v>
      </c>
      <c r="B139" s="15">
        <v>43908</v>
      </c>
      <c r="C139" s="14" t="s">
        <v>9</v>
      </c>
      <c r="D139" s="14" t="s">
        <v>15</v>
      </c>
      <c r="E139" s="14" t="s">
        <v>1131</v>
      </c>
      <c r="F139" s="72">
        <v>43922</v>
      </c>
      <c r="G139" s="262" t="s">
        <v>4618</v>
      </c>
      <c r="H139" s="171" t="s">
        <v>1013</v>
      </c>
      <c r="I139" s="171" t="s">
        <v>1102</v>
      </c>
      <c r="J139" s="171" t="s">
        <v>1103</v>
      </c>
      <c r="K139" s="178" t="s">
        <v>4619</v>
      </c>
      <c r="L139" s="14" t="s">
        <v>4612</v>
      </c>
      <c r="M139" s="113" t="s">
        <v>4620</v>
      </c>
      <c r="N139" s="171" t="s">
        <v>15</v>
      </c>
      <c r="O139" s="14" t="s">
        <v>4332</v>
      </c>
      <c r="P139" s="203">
        <v>60000000</v>
      </c>
      <c r="Q139" s="203"/>
      <c r="R139" s="14"/>
      <c r="S139" s="14"/>
      <c r="T139" s="162"/>
      <c r="U139" s="14" t="b">
        <f t="shared" ca="1" si="3"/>
        <v>0</v>
      </c>
      <c r="V139" s="14"/>
      <c r="W139" s="14"/>
    </row>
    <row r="140" spans="1:24" ht="26.4">
      <c r="A140" s="14">
        <v>125</v>
      </c>
      <c r="B140" s="15">
        <v>43908</v>
      </c>
      <c r="C140" s="14" t="s">
        <v>9</v>
      </c>
      <c r="D140" s="14" t="s">
        <v>1002</v>
      </c>
      <c r="E140" s="14" t="s">
        <v>265</v>
      </c>
      <c r="F140" s="72">
        <v>43922</v>
      </c>
      <c r="G140" s="262" t="s">
        <v>4621</v>
      </c>
      <c r="H140" s="171" t="s">
        <v>1013</v>
      </c>
      <c r="I140" s="171" t="s">
        <v>4337</v>
      </c>
      <c r="J140" s="171" t="s">
        <v>1097</v>
      </c>
      <c r="K140" s="178"/>
      <c r="L140" s="14" t="s">
        <v>4589</v>
      </c>
      <c r="M140" s="113" t="s">
        <v>4622</v>
      </c>
      <c r="N140" s="171" t="s">
        <v>1002</v>
      </c>
      <c r="O140" s="14" t="s">
        <v>4429</v>
      </c>
      <c r="P140" s="203">
        <v>8331153600</v>
      </c>
      <c r="Q140" s="203"/>
      <c r="R140" s="14"/>
      <c r="S140" s="14"/>
      <c r="T140" s="162"/>
      <c r="U140" s="14" t="b">
        <f t="shared" ca="1" si="3"/>
        <v>0</v>
      </c>
      <c r="V140" s="14"/>
      <c r="W140" s="14"/>
    </row>
    <row r="141" spans="1:24" ht="39.6">
      <c r="A141" s="14">
        <v>126</v>
      </c>
      <c r="B141" s="15">
        <v>43908</v>
      </c>
      <c r="C141" s="14" t="s">
        <v>9</v>
      </c>
      <c r="D141" s="14" t="s">
        <v>1003</v>
      </c>
      <c r="E141" s="14" t="s">
        <v>4040</v>
      </c>
      <c r="F141" s="72">
        <v>43922</v>
      </c>
      <c r="G141" s="262" t="s">
        <v>4623</v>
      </c>
      <c r="H141" s="171" t="s">
        <v>1013</v>
      </c>
      <c r="I141" s="171" t="s">
        <v>203</v>
      </c>
      <c r="J141" s="171" t="s">
        <v>1369</v>
      </c>
      <c r="K141" s="178"/>
      <c r="L141" s="14" t="s">
        <v>4612</v>
      </c>
      <c r="M141" s="148">
        <v>60784</v>
      </c>
      <c r="N141" s="171" t="s">
        <v>1003</v>
      </c>
      <c r="O141" s="14" t="s">
        <v>4452</v>
      </c>
      <c r="P141" s="203">
        <v>60700000</v>
      </c>
      <c r="Q141" s="203"/>
      <c r="R141" s="14"/>
      <c r="S141" s="14"/>
      <c r="T141" s="162"/>
      <c r="U141" s="14" t="b">
        <f t="shared" ca="1" si="3"/>
        <v>0</v>
      </c>
      <c r="V141" s="14"/>
      <c r="W141" s="14"/>
    </row>
    <row r="142" spans="1:24" ht="26.4" hidden="1">
      <c r="A142" s="14">
        <v>127</v>
      </c>
      <c r="B142" s="15">
        <v>43908</v>
      </c>
      <c r="C142" s="14" t="s">
        <v>9</v>
      </c>
      <c r="D142" s="14" t="s">
        <v>1002</v>
      </c>
      <c r="E142" s="14" t="s">
        <v>4302</v>
      </c>
      <c r="F142" s="72">
        <v>43922</v>
      </c>
      <c r="G142" s="262" t="s">
        <v>4624</v>
      </c>
      <c r="H142" s="171" t="s">
        <v>1007</v>
      </c>
      <c r="I142" s="171" t="s">
        <v>4625</v>
      </c>
      <c r="J142" s="171" t="s">
        <v>964</v>
      </c>
      <c r="K142" s="178"/>
      <c r="L142" s="14" t="s">
        <v>4538</v>
      </c>
      <c r="M142" s="113" t="s">
        <v>4626</v>
      </c>
      <c r="N142" s="171" t="s">
        <v>1002</v>
      </c>
      <c r="O142" s="14" t="s">
        <v>4327</v>
      </c>
      <c r="P142" s="203">
        <v>17900000</v>
      </c>
      <c r="Q142" s="203"/>
      <c r="R142" s="14"/>
      <c r="S142" s="14"/>
      <c r="T142" s="162"/>
      <c r="U142" s="14" t="b">
        <f t="shared" ca="1" si="3"/>
        <v>0</v>
      </c>
      <c r="V142" s="14"/>
      <c r="W142" s="14"/>
    </row>
    <row r="143" spans="1:24" ht="26.4">
      <c r="A143" s="14">
        <v>128</v>
      </c>
      <c r="B143" s="15">
        <v>43908</v>
      </c>
      <c r="C143" s="14" t="s">
        <v>9</v>
      </c>
      <c r="D143" s="14" t="s">
        <v>10</v>
      </c>
      <c r="E143" s="14" t="s">
        <v>4106</v>
      </c>
      <c r="F143" s="72">
        <v>43922</v>
      </c>
      <c r="G143" s="262" t="s">
        <v>4627</v>
      </c>
      <c r="H143" s="171" t="s">
        <v>829</v>
      </c>
      <c r="I143" s="171" t="s">
        <v>4628</v>
      </c>
      <c r="J143" s="171" t="s">
        <v>1162</v>
      </c>
      <c r="K143" s="178"/>
      <c r="L143" s="14" t="s">
        <v>4599</v>
      </c>
      <c r="M143" s="113" t="s">
        <v>4629</v>
      </c>
      <c r="N143" s="171" t="s">
        <v>10</v>
      </c>
      <c r="O143" s="14" t="s">
        <v>4332</v>
      </c>
      <c r="P143" s="203">
        <v>123596100</v>
      </c>
      <c r="Q143" s="203"/>
      <c r="R143" s="14"/>
      <c r="S143" s="14"/>
      <c r="T143" s="162"/>
      <c r="U143" s="14" t="b">
        <f t="shared" ca="1" si="3"/>
        <v>0</v>
      </c>
      <c r="V143" s="14"/>
      <c r="W143" s="14"/>
      <c r="X143" s="226">
        <f>IF(W143="Тийм", T143, 0 )</f>
        <v>0</v>
      </c>
    </row>
    <row r="144" spans="1:24" ht="13.2">
      <c r="A144" s="14">
        <v>129</v>
      </c>
      <c r="B144" s="15">
        <v>43909</v>
      </c>
      <c r="C144" s="14" t="s">
        <v>9</v>
      </c>
      <c r="D144" s="14" t="s">
        <v>1003</v>
      </c>
      <c r="E144" s="14" t="s">
        <v>664</v>
      </c>
      <c r="F144" s="72">
        <v>43923</v>
      </c>
      <c r="G144" s="262" t="s">
        <v>4630</v>
      </c>
      <c r="H144" s="171" t="s">
        <v>1013</v>
      </c>
      <c r="I144" s="171" t="s">
        <v>4385</v>
      </c>
      <c r="J144" s="171" t="s">
        <v>865</v>
      </c>
      <c r="K144" s="178"/>
      <c r="L144" s="14" t="s">
        <v>4631</v>
      </c>
      <c r="M144" s="148">
        <v>39600</v>
      </c>
      <c r="N144" s="171" t="s">
        <v>1003</v>
      </c>
      <c r="O144" s="14" t="s">
        <v>4327</v>
      </c>
      <c r="P144" s="203">
        <v>33390000</v>
      </c>
      <c r="Q144" s="203"/>
      <c r="R144" s="14"/>
      <c r="S144" s="14"/>
      <c r="T144" s="162"/>
      <c r="U144" s="14" t="b">
        <f t="shared" ref="U144:U175" ca="1" si="4">IF(H144=0,TODAY()-F144)</f>
        <v>0</v>
      </c>
      <c r="V144" s="14"/>
      <c r="W144" s="14"/>
    </row>
    <row r="145" spans="1:24" ht="39.6">
      <c r="A145" s="14">
        <v>130</v>
      </c>
      <c r="B145" s="15">
        <v>43910</v>
      </c>
      <c r="C145" s="14" t="s">
        <v>9</v>
      </c>
      <c r="D145" s="14" t="s">
        <v>1002</v>
      </c>
      <c r="E145" s="14" t="s">
        <v>341</v>
      </c>
      <c r="F145" s="72">
        <v>43924</v>
      </c>
      <c r="G145" s="262" t="s">
        <v>4632</v>
      </c>
      <c r="H145" s="171" t="s">
        <v>1013</v>
      </c>
      <c r="I145" s="171" t="s">
        <v>4633</v>
      </c>
      <c r="J145" s="171" t="s">
        <v>922</v>
      </c>
      <c r="K145" s="178"/>
      <c r="L145" s="365" t="s">
        <v>4631</v>
      </c>
      <c r="M145" s="368" t="s">
        <v>4634</v>
      </c>
      <c r="N145" s="171" t="s">
        <v>1002</v>
      </c>
      <c r="O145" s="14" t="s">
        <v>4429</v>
      </c>
      <c r="P145" s="203">
        <v>70000000</v>
      </c>
      <c r="Q145" s="203"/>
      <c r="R145" s="14"/>
      <c r="S145" s="14"/>
      <c r="T145" s="162"/>
      <c r="U145" s="14" t="b">
        <f t="shared" ca="1" si="4"/>
        <v>0</v>
      </c>
      <c r="V145" s="14"/>
      <c r="W145" s="14"/>
    </row>
    <row r="146" spans="1:24" ht="26.4">
      <c r="A146" s="14">
        <v>131</v>
      </c>
      <c r="B146" s="15">
        <v>43910</v>
      </c>
      <c r="C146" s="14" t="s">
        <v>9</v>
      </c>
      <c r="D146" s="14" t="s">
        <v>1003</v>
      </c>
      <c r="E146" s="14" t="s">
        <v>2086</v>
      </c>
      <c r="F146" s="72">
        <v>43924</v>
      </c>
      <c r="G146" s="262" t="s">
        <v>4635</v>
      </c>
      <c r="H146" s="171" t="s">
        <v>1013</v>
      </c>
      <c r="I146" s="171" t="s">
        <v>2965</v>
      </c>
      <c r="J146" s="171" t="s">
        <v>1097</v>
      </c>
      <c r="K146" s="178"/>
      <c r="L146" s="14" t="s">
        <v>4636</v>
      </c>
      <c r="M146" s="113" t="s">
        <v>4637</v>
      </c>
      <c r="N146" s="171" t="s">
        <v>1003</v>
      </c>
      <c r="O146" s="14" t="s">
        <v>4429</v>
      </c>
      <c r="P146" s="203"/>
      <c r="Q146" s="203"/>
      <c r="R146" s="14"/>
      <c r="S146" s="14"/>
      <c r="T146" s="162"/>
      <c r="U146" s="14" t="b">
        <f t="shared" ca="1" si="4"/>
        <v>0</v>
      </c>
      <c r="V146" s="14"/>
      <c r="W146" s="14"/>
    </row>
    <row r="147" spans="1:24" ht="26.4" hidden="1">
      <c r="A147" s="14">
        <v>132</v>
      </c>
      <c r="B147" s="118">
        <v>43910</v>
      </c>
      <c r="C147" s="14" t="s">
        <v>9</v>
      </c>
      <c r="D147" s="14" t="s">
        <v>23</v>
      </c>
      <c r="E147" s="14" t="s">
        <v>4313</v>
      </c>
      <c r="F147" s="72">
        <v>43924</v>
      </c>
      <c r="G147" s="262" t="s">
        <v>4638</v>
      </c>
      <c r="H147" s="171" t="s">
        <v>1011</v>
      </c>
      <c r="I147" s="171" t="s">
        <v>125</v>
      </c>
      <c r="J147" s="171" t="s">
        <v>121</v>
      </c>
      <c r="K147" s="185" t="s">
        <v>355</v>
      </c>
      <c r="L147" s="14" t="s">
        <v>4533</v>
      </c>
      <c r="M147" s="113" t="s">
        <v>366</v>
      </c>
      <c r="N147" s="171" t="s">
        <v>23</v>
      </c>
      <c r="O147" s="14" t="s">
        <v>4327</v>
      </c>
      <c r="P147" s="203">
        <v>900000000</v>
      </c>
      <c r="Q147" s="203"/>
      <c r="R147" s="14"/>
      <c r="S147" s="14"/>
      <c r="T147" s="162"/>
      <c r="U147" s="14" t="b">
        <f t="shared" ca="1" si="4"/>
        <v>0</v>
      </c>
      <c r="V147" s="14"/>
      <c r="W147" s="14"/>
    </row>
    <row r="148" spans="1:24" ht="39.6" hidden="1">
      <c r="A148" s="14">
        <v>133</v>
      </c>
      <c r="B148" s="118">
        <v>43910</v>
      </c>
      <c r="C148" s="14" t="s">
        <v>9</v>
      </c>
      <c r="D148" s="14" t="s">
        <v>10</v>
      </c>
      <c r="E148" s="14" t="s">
        <v>4215</v>
      </c>
      <c r="F148" s="72">
        <v>43924</v>
      </c>
      <c r="G148" s="262" t="s">
        <v>4639</v>
      </c>
      <c r="H148" s="171" t="s">
        <v>1011</v>
      </c>
      <c r="I148" s="171" t="s">
        <v>4640</v>
      </c>
      <c r="J148" s="171" t="s">
        <v>1335</v>
      </c>
      <c r="K148" s="178"/>
      <c r="L148" s="14" t="s">
        <v>4641</v>
      </c>
      <c r="M148" s="113" t="s">
        <v>4642</v>
      </c>
      <c r="N148" s="171" t="s">
        <v>10</v>
      </c>
      <c r="O148" s="14" t="s">
        <v>4370</v>
      </c>
      <c r="P148" s="203">
        <v>40000000</v>
      </c>
      <c r="Q148" s="203"/>
      <c r="R148" s="14"/>
      <c r="S148" s="14"/>
      <c r="T148" s="162"/>
      <c r="U148" s="14" t="b">
        <f t="shared" ca="1" si="4"/>
        <v>0</v>
      </c>
      <c r="V148" s="14"/>
      <c r="W148" s="14"/>
    </row>
    <row r="149" spans="1:24" ht="26.4" hidden="1">
      <c r="A149" s="14">
        <v>134</v>
      </c>
      <c r="B149" s="15">
        <v>43913</v>
      </c>
      <c r="C149" s="14" t="s">
        <v>9</v>
      </c>
      <c r="D149" s="14" t="s">
        <v>1002</v>
      </c>
      <c r="E149" s="361" t="s">
        <v>382</v>
      </c>
      <c r="F149" s="72">
        <v>43927</v>
      </c>
      <c r="G149" s="262" t="s">
        <v>4501</v>
      </c>
      <c r="H149" s="171" t="s">
        <v>1007</v>
      </c>
      <c r="I149" s="171" t="s">
        <v>4502</v>
      </c>
      <c r="J149" s="171" t="s">
        <v>907</v>
      </c>
      <c r="K149" s="178"/>
      <c r="L149" s="14" t="s">
        <v>4643</v>
      </c>
      <c r="M149" s="113">
        <v>103517</v>
      </c>
      <c r="N149" s="171" t="s">
        <v>1002</v>
      </c>
      <c r="O149" s="14" t="s">
        <v>4429</v>
      </c>
      <c r="P149" s="203">
        <v>924000000</v>
      </c>
      <c r="Q149" s="203"/>
      <c r="R149" s="14"/>
      <c r="S149" s="14"/>
      <c r="T149" s="162"/>
      <c r="U149" s="14" t="b">
        <f t="shared" ca="1" si="4"/>
        <v>0</v>
      </c>
      <c r="V149" s="14"/>
      <c r="W149" s="14"/>
    </row>
    <row r="150" spans="1:24" ht="26.4">
      <c r="A150" s="14">
        <v>135</v>
      </c>
      <c r="B150" s="15">
        <v>43913</v>
      </c>
      <c r="C150" s="14" t="s">
        <v>9</v>
      </c>
      <c r="D150" s="14" t="s">
        <v>10</v>
      </c>
      <c r="E150" s="361" t="s">
        <v>4217</v>
      </c>
      <c r="F150" s="72">
        <v>43927</v>
      </c>
      <c r="G150" s="262" t="s">
        <v>4644</v>
      </c>
      <c r="H150" s="171" t="s">
        <v>829</v>
      </c>
      <c r="I150" s="171" t="s">
        <v>4625</v>
      </c>
      <c r="J150" s="171" t="s">
        <v>964</v>
      </c>
      <c r="K150" s="178"/>
      <c r="L150" s="14" t="s">
        <v>4612</v>
      </c>
      <c r="M150" s="113" t="s">
        <v>4645</v>
      </c>
      <c r="N150" s="171" t="s">
        <v>10</v>
      </c>
      <c r="O150" s="14" t="s">
        <v>4327</v>
      </c>
      <c r="P150" s="203">
        <v>25411000</v>
      </c>
      <c r="Q150" s="203"/>
      <c r="R150" s="14"/>
      <c r="S150" s="14"/>
      <c r="T150" s="162"/>
      <c r="U150" s="14" t="b">
        <f t="shared" ca="1" si="4"/>
        <v>0</v>
      </c>
      <c r="V150" s="14"/>
      <c r="W150" s="14"/>
      <c r="X150" s="226">
        <f>IF(W150="Тийм", T150, 0 )</f>
        <v>0</v>
      </c>
    </row>
    <row r="151" spans="1:24" ht="13.2">
      <c r="A151" s="14">
        <v>136</v>
      </c>
      <c r="B151" s="15">
        <v>43913</v>
      </c>
      <c r="C151" s="14" t="s">
        <v>9</v>
      </c>
      <c r="D151" s="14" t="s">
        <v>1002</v>
      </c>
      <c r="E151" s="14" t="s">
        <v>772</v>
      </c>
      <c r="F151" s="72">
        <v>43927</v>
      </c>
      <c r="G151" s="262" t="s">
        <v>161</v>
      </c>
      <c r="H151" s="171" t="s">
        <v>1013</v>
      </c>
      <c r="I151" s="171" t="s">
        <v>235</v>
      </c>
      <c r="J151" s="171" t="s">
        <v>922</v>
      </c>
      <c r="K151" s="178"/>
      <c r="L151" s="365" t="s">
        <v>4643</v>
      </c>
      <c r="M151" s="368" t="s">
        <v>4646</v>
      </c>
      <c r="N151" s="171" t="s">
        <v>1002</v>
      </c>
      <c r="O151" s="14" t="s">
        <v>4338</v>
      </c>
      <c r="P151" s="203">
        <v>329331000</v>
      </c>
      <c r="Q151" s="203"/>
      <c r="R151" s="14"/>
      <c r="S151" s="14"/>
      <c r="T151" s="162"/>
      <c r="U151" s="14" t="b">
        <f t="shared" ca="1" si="4"/>
        <v>0</v>
      </c>
      <c r="V151" s="14"/>
      <c r="W151" s="14"/>
    </row>
    <row r="152" spans="1:24" ht="39.6">
      <c r="A152" s="14">
        <v>137</v>
      </c>
      <c r="B152" s="15">
        <v>43914</v>
      </c>
      <c r="C152" s="14" t="s">
        <v>9</v>
      </c>
      <c r="D152" s="14" t="s">
        <v>1002</v>
      </c>
      <c r="E152" s="14" t="s">
        <v>768</v>
      </c>
      <c r="F152" s="72">
        <v>43928</v>
      </c>
      <c r="G152" s="262" t="s">
        <v>4647</v>
      </c>
      <c r="H152" s="171" t="s">
        <v>829</v>
      </c>
      <c r="I152" s="171" t="s">
        <v>4648</v>
      </c>
      <c r="J152" s="171" t="s">
        <v>875</v>
      </c>
      <c r="K152" s="178" t="s">
        <v>4649</v>
      </c>
      <c r="L152" s="14" t="s">
        <v>4589</v>
      </c>
      <c r="M152" s="113" t="s">
        <v>1395</v>
      </c>
      <c r="N152" s="171" t="s">
        <v>1002</v>
      </c>
      <c r="O152" s="14" t="s">
        <v>4429</v>
      </c>
      <c r="P152" s="203">
        <v>2740927100</v>
      </c>
      <c r="Q152" s="203"/>
      <c r="R152" s="14"/>
      <c r="S152" s="14"/>
      <c r="T152" s="162"/>
      <c r="U152" s="14" t="b">
        <f t="shared" ca="1" si="4"/>
        <v>0</v>
      </c>
      <c r="V152" s="14"/>
      <c r="W152" s="14"/>
      <c r="X152" s="226">
        <f>IF(W152="Тийм", T152, 0 )</f>
        <v>0</v>
      </c>
    </row>
    <row r="153" spans="1:24" ht="13.2">
      <c r="A153" s="14">
        <v>138</v>
      </c>
      <c r="B153" s="15">
        <v>43914</v>
      </c>
      <c r="C153" s="14" t="s">
        <v>9</v>
      </c>
      <c r="D153" s="14" t="s">
        <v>10</v>
      </c>
      <c r="E153" s="361" t="s">
        <v>4229</v>
      </c>
      <c r="F153" s="72">
        <v>43928</v>
      </c>
      <c r="G153" s="262" t="s">
        <v>4650</v>
      </c>
      <c r="H153" s="171" t="s">
        <v>1013</v>
      </c>
      <c r="I153" s="171" t="s">
        <v>4651</v>
      </c>
      <c r="J153" s="171" t="s">
        <v>933</v>
      </c>
      <c r="K153" s="178" t="s">
        <v>4652</v>
      </c>
      <c r="L153" s="14" t="s">
        <v>4636</v>
      </c>
      <c r="M153" s="113" t="s">
        <v>4653</v>
      </c>
      <c r="N153" s="171" t="s">
        <v>10</v>
      </c>
      <c r="O153" s="14" t="s">
        <v>4429</v>
      </c>
      <c r="P153" s="203">
        <v>20000000</v>
      </c>
      <c r="Q153" s="203"/>
      <c r="R153" s="14"/>
      <c r="S153" s="14"/>
      <c r="T153" s="162"/>
      <c r="U153" s="14" t="b">
        <f t="shared" ca="1" si="4"/>
        <v>0</v>
      </c>
      <c r="V153" s="14"/>
      <c r="W153" s="14"/>
    </row>
    <row r="154" spans="1:24" ht="13.2" hidden="1">
      <c r="A154" s="14">
        <v>139</v>
      </c>
      <c r="B154" s="15">
        <v>43914</v>
      </c>
      <c r="C154" s="14" t="s">
        <v>9</v>
      </c>
      <c r="D154" s="14" t="s">
        <v>1003</v>
      </c>
      <c r="E154" s="14" t="s">
        <v>664</v>
      </c>
      <c r="F154" s="72">
        <v>43928</v>
      </c>
      <c r="G154" s="262" t="s">
        <v>4654</v>
      </c>
      <c r="H154" s="171" t="s">
        <v>1001</v>
      </c>
      <c r="I154" s="171" t="s">
        <v>249</v>
      </c>
      <c r="J154" s="171" t="s">
        <v>1202</v>
      </c>
      <c r="K154" s="178"/>
      <c r="L154" s="58" t="s">
        <v>4641</v>
      </c>
      <c r="M154" s="148">
        <v>132371</v>
      </c>
      <c r="N154" s="171" t="s">
        <v>1003</v>
      </c>
      <c r="O154" s="14" t="s">
        <v>4327</v>
      </c>
      <c r="P154" s="203">
        <v>540753357</v>
      </c>
      <c r="Q154" s="203"/>
      <c r="R154" s="14"/>
      <c r="S154" s="14"/>
      <c r="T154" s="162"/>
      <c r="U154" s="14" t="b">
        <f t="shared" ca="1" si="4"/>
        <v>0</v>
      </c>
      <c r="V154" s="14"/>
      <c r="W154" s="14"/>
    </row>
    <row r="155" spans="1:24" ht="26.4">
      <c r="A155" s="14">
        <v>140</v>
      </c>
      <c r="B155" s="15">
        <v>43915</v>
      </c>
      <c r="C155" s="14" t="s">
        <v>9</v>
      </c>
      <c r="D155" s="14" t="s">
        <v>1003</v>
      </c>
      <c r="E155" s="361" t="s">
        <v>4005</v>
      </c>
      <c r="F155" s="72">
        <v>43929</v>
      </c>
      <c r="G155" s="262" t="s">
        <v>4655</v>
      </c>
      <c r="H155" s="171" t="s">
        <v>1013</v>
      </c>
      <c r="I155" s="171" t="s">
        <v>4656</v>
      </c>
      <c r="J155" s="171" t="s">
        <v>1073</v>
      </c>
      <c r="K155" s="178" t="s">
        <v>1573</v>
      </c>
      <c r="L155" s="58" t="s">
        <v>4641</v>
      </c>
      <c r="M155" s="156" t="s">
        <v>4657</v>
      </c>
      <c r="N155" s="171" t="s">
        <v>1003</v>
      </c>
      <c r="O155" s="14" t="s">
        <v>4332</v>
      </c>
      <c r="P155" s="203">
        <v>48100000</v>
      </c>
      <c r="Q155" s="203"/>
      <c r="R155" s="14"/>
      <c r="S155" s="14"/>
      <c r="T155" s="162"/>
      <c r="U155" s="14" t="b">
        <f t="shared" ca="1" si="4"/>
        <v>0</v>
      </c>
      <c r="V155" s="14"/>
      <c r="W155" s="14"/>
    </row>
    <row r="156" spans="1:24" ht="26.4">
      <c r="A156" s="14">
        <v>141</v>
      </c>
      <c r="B156" s="15">
        <v>43915</v>
      </c>
      <c r="C156" s="14" t="s">
        <v>9</v>
      </c>
      <c r="D156" s="14" t="s">
        <v>1002</v>
      </c>
      <c r="E156" s="361" t="s">
        <v>4134</v>
      </c>
      <c r="F156" s="72">
        <v>43929</v>
      </c>
      <c r="G156" s="262" t="s">
        <v>4658</v>
      </c>
      <c r="H156" s="171" t="s">
        <v>1013</v>
      </c>
      <c r="I156" s="171" t="s">
        <v>1326</v>
      </c>
      <c r="J156" s="171" t="s">
        <v>875</v>
      </c>
      <c r="K156" s="178"/>
      <c r="L156" s="14" t="s">
        <v>4643</v>
      </c>
      <c r="M156" s="113" t="s">
        <v>4659</v>
      </c>
      <c r="N156" s="171" t="s">
        <v>1002</v>
      </c>
      <c r="O156" s="14" t="s">
        <v>4429</v>
      </c>
      <c r="P156" s="203">
        <v>23000000</v>
      </c>
      <c r="Q156" s="203"/>
      <c r="R156" s="14"/>
      <c r="S156" s="14"/>
      <c r="T156" s="162"/>
      <c r="U156" s="14" t="b">
        <f t="shared" ca="1" si="4"/>
        <v>0</v>
      </c>
      <c r="V156" s="14"/>
      <c r="W156" s="14"/>
    </row>
    <row r="157" spans="1:24" ht="26.4">
      <c r="A157" s="14">
        <v>142</v>
      </c>
      <c r="B157" s="15">
        <v>43915</v>
      </c>
      <c r="C157" s="14" t="s">
        <v>9</v>
      </c>
      <c r="D157" s="14" t="s">
        <v>15</v>
      </c>
      <c r="E157" s="361" t="s">
        <v>4242</v>
      </c>
      <c r="F157" s="72">
        <v>43929</v>
      </c>
      <c r="G157" s="262" t="s">
        <v>4660</v>
      </c>
      <c r="H157" s="171" t="s">
        <v>1013</v>
      </c>
      <c r="I157" s="171" t="s">
        <v>1430</v>
      </c>
      <c r="J157" s="171" t="s">
        <v>964</v>
      </c>
      <c r="K157" s="178" t="s">
        <v>4661</v>
      </c>
      <c r="L157" s="14" t="s">
        <v>4641</v>
      </c>
      <c r="M157" s="113" t="s">
        <v>1710</v>
      </c>
      <c r="N157" s="171" t="s">
        <v>15</v>
      </c>
      <c r="O157" s="14" t="s">
        <v>4327</v>
      </c>
      <c r="P157" s="203">
        <v>49500000</v>
      </c>
      <c r="Q157" s="203"/>
      <c r="R157" s="14"/>
      <c r="S157" s="14"/>
      <c r="T157" s="162"/>
      <c r="U157" s="14" t="b">
        <f t="shared" ca="1" si="4"/>
        <v>0</v>
      </c>
      <c r="V157" s="14"/>
      <c r="W157" s="14"/>
    </row>
    <row r="158" spans="1:24" ht="26.4">
      <c r="A158" s="14">
        <v>143</v>
      </c>
      <c r="B158" s="15">
        <v>43915</v>
      </c>
      <c r="C158" s="14" t="s">
        <v>9</v>
      </c>
      <c r="D158" s="14" t="s">
        <v>10</v>
      </c>
      <c r="E158" s="361" t="s">
        <v>1789</v>
      </c>
      <c r="F158" s="72">
        <v>43929</v>
      </c>
      <c r="G158" s="262" t="s">
        <v>4662</v>
      </c>
      <c r="H158" s="171" t="s">
        <v>1013</v>
      </c>
      <c r="I158" s="171" t="s">
        <v>3576</v>
      </c>
      <c r="J158" s="171" t="s">
        <v>964</v>
      </c>
      <c r="K158" s="178"/>
      <c r="L158" s="14" t="s">
        <v>4641</v>
      </c>
      <c r="M158" s="113" t="s">
        <v>4663</v>
      </c>
      <c r="N158" s="171" t="s">
        <v>10</v>
      </c>
      <c r="O158" s="14" t="s">
        <v>4327</v>
      </c>
      <c r="P158" s="203">
        <v>1500000000</v>
      </c>
      <c r="Q158" s="203"/>
      <c r="R158" s="14"/>
      <c r="S158" s="14"/>
      <c r="T158" s="162"/>
      <c r="U158" s="14" t="b">
        <f t="shared" ca="1" si="4"/>
        <v>0</v>
      </c>
      <c r="V158" s="14"/>
      <c r="W158" s="14"/>
    </row>
    <row r="159" spans="1:24" ht="26.4">
      <c r="A159" s="14">
        <v>144</v>
      </c>
      <c r="B159" s="15">
        <v>43915</v>
      </c>
      <c r="C159" s="14" t="s">
        <v>9</v>
      </c>
      <c r="D159" s="14" t="s">
        <v>23</v>
      </c>
      <c r="E159" s="361" t="s">
        <v>1108</v>
      </c>
      <c r="F159" s="72">
        <v>43929</v>
      </c>
      <c r="G159" s="262" t="s">
        <v>4664</v>
      </c>
      <c r="H159" s="171" t="s">
        <v>1013</v>
      </c>
      <c r="I159" s="171" t="s">
        <v>4665</v>
      </c>
      <c r="J159" s="171" t="s">
        <v>1097</v>
      </c>
      <c r="K159" s="185" t="s">
        <v>1445</v>
      </c>
      <c r="L159" s="14" t="s">
        <v>4643</v>
      </c>
      <c r="M159" s="113" t="s">
        <v>1532</v>
      </c>
      <c r="N159" s="171" t="s">
        <v>23</v>
      </c>
      <c r="O159" s="14" t="s">
        <v>4666</v>
      </c>
      <c r="P159" s="203"/>
      <c r="Q159" s="203"/>
      <c r="R159" s="14"/>
      <c r="S159" s="14"/>
      <c r="T159" s="162"/>
      <c r="U159" s="14" t="b">
        <f t="shared" ca="1" si="4"/>
        <v>0</v>
      </c>
      <c r="V159" s="14"/>
      <c r="W159" s="14"/>
    </row>
    <row r="160" spans="1:24" ht="26.4">
      <c r="A160" s="14">
        <v>145</v>
      </c>
      <c r="B160" s="15">
        <v>43915</v>
      </c>
      <c r="C160" s="14" t="s">
        <v>9</v>
      </c>
      <c r="D160" s="14" t="s">
        <v>23</v>
      </c>
      <c r="E160" s="361" t="s">
        <v>454</v>
      </c>
      <c r="F160" s="72">
        <v>43929</v>
      </c>
      <c r="G160" s="262" t="s">
        <v>4667</v>
      </c>
      <c r="H160" s="171" t="s">
        <v>829</v>
      </c>
      <c r="I160" s="171" t="s">
        <v>476</v>
      </c>
      <c r="J160" s="171" t="s">
        <v>1097</v>
      </c>
      <c r="K160" s="185" t="s">
        <v>4668</v>
      </c>
      <c r="L160" s="14" t="s">
        <v>4641</v>
      </c>
      <c r="M160" s="113" t="s">
        <v>4642</v>
      </c>
      <c r="N160" s="171" t="s">
        <v>23</v>
      </c>
      <c r="O160" s="14" t="s">
        <v>4429</v>
      </c>
      <c r="P160" s="203">
        <v>17500000</v>
      </c>
      <c r="Q160" s="203"/>
      <c r="R160" s="14" t="s">
        <v>4669</v>
      </c>
      <c r="S160" s="14" t="s">
        <v>4670</v>
      </c>
      <c r="T160" s="162">
        <v>175000</v>
      </c>
      <c r="U160" s="14" t="b">
        <f t="shared" ca="1" si="4"/>
        <v>0</v>
      </c>
      <c r="V160" s="14"/>
      <c r="W160" s="14" t="s">
        <v>762</v>
      </c>
      <c r="X160" s="226">
        <f>IF(W160="Тийм", T160, 0 )</f>
        <v>175000</v>
      </c>
    </row>
    <row r="161" spans="1:24" ht="26.4">
      <c r="A161" s="14">
        <v>146</v>
      </c>
      <c r="B161" s="15">
        <v>43915</v>
      </c>
      <c r="C161" s="14" t="s">
        <v>9</v>
      </c>
      <c r="D161" s="14" t="s">
        <v>1003</v>
      </c>
      <c r="E161" s="361" t="s">
        <v>4126</v>
      </c>
      <c r="F161" s="72">
        <v>43929</v>
      </c>
      <c r="G161" s="262" t="s">
        <v>4671</v>
      </c>
      <c r="H161" s="171" t="s">
        <v>1012</v>
      </c>
      <c r="I161" s="171" t="s">
        <v>4672</v>
      </c>
      <c r="J161" s="171" t="s">
        <v>1809</v>
      </c>
      <c r="K161" s="178"/>
      <c r="L161" s="14" t="s">
        <v>4673</v>
      </c>
      <c r="M161" s="148">
        <v>130180</v>
      </c>
      <c r="N161" s="171" t="s">
        <v>1003</v>
      </c>
      <c r="O161" s="14" t="s">
        <v>4370</v>
      </c>
      <c r="P161" s="203">
        <v>29000000</v>
      </c>
      <c r="Q161" s="203"/>
      <c r="R161" s="14"/>
      <c r="S161" s="14"/>
      <c r="T161" s="162"/>
      <c r="U161" s="14" t="b">
        <f t="shared" ca="1" si="4"/>
        <v>0</v>
      </c>
      <c r="V161" s="14"/>
      <c r="W161" s="14"/>
    </row>
    <row r="162" spans="1:24" ht="39.6">
      <c r="A162" s="14">
        <v>147</v>
      </c>
      <c r="B162" s="15">
        <v>43915</v>
      </c>
      <c r="C162" s="14" t="s">
        <v>9</v>
      </c>
      <c r="D162" s="14" t="s">
        <v>1002</v>
      </c>
      <c r="E162" s="14" t="s">
        <v>2086</v>
      </c>
      <c r="F162" s="72">
        <v>43929</v>
      </c>
      <c r="G162" s="262" t="s">
        <v>4674</v>
      </c>
      <c r="H162" s="171" t="s">
        <v>1013</v>
      </c>
      <c r="I162" s="171" t="s">
        <v>502</v>
      </c>
      <c r="J162" s="171" t="s">
        <v>1097</v>
      </c>
      <c r="K162" s="178"/>
      <c r="L162" s="365" t="s">
        <v>4673</v>
      </c>
      <c r="M162" s="368" t="s">
        <v>4675</v>
      </c>
      <c r="N162" s="171" t="s">
        <v>1002</v>
      </c>
      <c r="O162" s="14" t="s">
        <v>4429</v>
      </c>
      <c r="P162" s="203">
        <v>300000000</v>
      </c>
      <c r="Q162" s="203"/>
      <c r="R162" s="14"/>
      <c r="S162" s="14"/>
      <c r="T162" s="162"/>
      <c r="U162" s="14" t="b">
        <f t="shared" ca="1" si="4"/>
        <v>0</v>
      </c>
      <c r="V162" s="14"/>
      <c r="W162" s="14"/>
    </row>
    <row r="163" spans="1:24" ht="26.4" hidden="1">
      <c r="A163" s="14">
        <v>148</v>
      </c>
      <c r="B163" s="15">
        <v>43916</v>
      </c>
      <c r="C163" s="14" t="s">
        <v>9</v>
      </c>
      <c r="D163" s="14" t="s">
        <v>1002</v>
      </c>
      <c r="E163" s="361" t="s">
        <v>3360</v>
      </c>
      <c r="F163" s="72">
        <v>43930</v>
      </c>
      <c r="G163" s="262" t="s">
        <v>4676</v>
      </c>
      <c r="H163" s="171" t="s">
        <v>1001</v>
      </c>
      <c r="I163" s="171" t="s">
        <v>2720</v>
      </c>
      <c r="J163" s="171" t="s">
        <v>865</v>
      </c>
      <c r="K163" s="178"/>
      <c r="L163" s="14" t="s">
        <v>195</v>
      </c>
      <c r="M163" s="113" t="s">
        <v>195</v>
      </c>
      <c r="N163" s="171" t="s">
        <v>1002</v>
      </c>
      <c r="O163" s="14" t="s">
        <v>4370</v>
      </c>
      <c r="P163" s="203">
        <v>1313286500</v>
      </c>
      <c r="Q163" s="203"/>
      <c r="R163" s="14"/>
      <c r="S163" s="14"/>
      <c r="T163" s="162"/>
      <c r="U163" s="14" t="b">
        <f t="shared" ca="1" si="4"/>
        <v>0</v>
      </c>
      <c r="V163" s="14"/>
      <c r="W163" s="14"/>
    </row>
    <row r="164" spans="1:24" ht="13.2">
      <c r="A164" s="14">
        <v>149</v>
      </c>
      <c r="B164" s="15">
        <v>43916</v>
      </c>
      <c r="C164" s="14" t="s">
        <v>9</v>
      </c>
      <c r="D164" s="14" t="s">
        <v>10</v>
      </c>
      <c r="E164" s="14" t="s">
        <v>768</v>
      </c>
      <c r="F164" s="72">
        <v>43930</v>
      </c>
      <c r="G164" s="262" t="s">
        <v>2339</v>
      </c>
      <c r="H164" s="171" t="s">
        <v>1013</v>
      </c>
      <c r="I164" s="171" t="s">
        <v>1438</v>
      </c>
      <c r="J164" s="171" t="s">
        <v>964</v>
      </c>
      <c r="K164" s="178"/>
      <c r="L164" s="58" t="s">
        <v>4677</v>
      </c>
      <c r="M164" s="156" t="s">
        <v>1585</v>
      </c>
      <c r="N164" s="171" t="s">
        <v>10</v>
      </c>
      <c r="O164" s="14" t="s">
        <v>4327</v>
      </c>
      <c r="P164" s="203">
        <v>1461565240</v>
      </c>
      <c r="Q164" s="203"/>
      <c r="R164" s="14"/>
      <c r="S164" s="14"/>
      <c r="T164" s="162"/>
      <c r="U164" s="14" t="b">
        <f t="shared" ca="1" si="4"/>
        <v>0</v>
      </c>
      <c r="V164" s="14"/>
      <c r="W164" s="14"/>
    </row>
    <row r="165" spans="1:24" ht="26.4" hidden="1">
      <c r="A165" s="14">
        <v>150</v>
      </c>
      <c r="B165" s="15">
        <v>43916</v>
      </c>
      <c r="C165" s="14" t="s">
        <v>9</v>
      </c>
      <c r="D165" s="14" t="s">
        <v>1002</v>
      </c>
      <c r="E165" s="361" t="s">
        <v>382</v>
      </c>
      <c r="F165" s="72">
        <v>43930</v>
      </c>
      <c r="G165" s="262" t="s">
        <v>4501</v>
      </c>
      <c r="H165" s="171" t="s">
        <v>1007</v>
      </c>
      <c r="I165" s="171" t="s">
        <v>4502</v>
      </c>
      <c r="J165" s="171" t="s">
        <v>907</v>
      </c>
      <c r="K165" s="178"/>
      <c r="L165" s="14" t="s">
        <v>4643</v>
      </c>
      <c r="M165" s="113">
        <v>103517</v>
      </c>
      <c r="N165" s="171" t="s">
        <v>1002</v>
      </c>
      <c r="O165" s="14" t="s">
        <v>4429</v>
      </c>
      <c r="P165" s="203">
        <v>924000000</v>
      </c>
      <c r="Q165" s="203"/>
      <c r="R165" s="14"/>
      <c r="S165" s="14"/>
      <c r="T165" s="162"/>
      <c r="U165" s="14" t="b">
        <f t="shared" ca="1" si="4"/>
        <v>0</v>
      </c>
      <c r="V165" s="14"/>
      <c r="W165" s="14"/>
    </row>
    <row r="166" spans="1:24" ht="13.2">
      <c r="A166" s="14">
        <v>151</v>
      </c>
      <c r="B166" s="15">
        <v>43916</v>
      </c>
      <c r="C166" s="14" t="s">
        <v>9</v>
      </c>
      <c r="D166" s="14" t="s">
        <v>1003</v>
      </c>
      <c r="E166" s="14" t="s">
        <v>1540</v>
      </c>
      <c r="F166" s="72">
        <v>43930</v>
      </c>
      <c r="G166" s="262" t="s">
        <v>4678</v>
      </c>
      <c r="H166" s="171" t="s">
        <v>1013</v>
      </c>
      <c r="I166" s="171" t="s">
        <v>170</v>
      </c>
      <c r="J166" s="171" t="s">
        <v>121</v>
      </c>
      <c r="K166" s="178"/>
      <c r="L166" s="14" t="s">
        <v>4673</v>
      </c>
      <c r="M166" s="148">
        <v>134563</v>
      </c>
      <c r="N166" s="171" t="s">
        <v>1003</v>
      </c>
      <c r="O166" s="14" t="s">
        <v>4327</v>
      </c>
      <c r="P166" s="203">
        <v>1216000000</v>
      </c>
      <c r="Q166" s="203"/>
      <c r="R166" s="14"/>
      <c r="S166" s="14"/>
      <c r="T166" s="162"/>
      <c r="U166" s="14" t="b">
        <f t="shared" ca="1" si="4"/>
        <v>0</v>
      </c>
      <c r="V166" s="14"/>
      <c r="W166" s="14"/>
    </row>
    <row r="167" spans="1:24" ht="26.4">
      <c r="A167" s="14">
        <v>152</v>
      </c>
      <c r="B167" s="15">
        <v>43917</v>
      </c>
      <c r="C167" s="14" t="s">
        <v>9</v>
      </c>
      <c r="D167" s="14" t="s">
        <v>1003</v>
      </c>
      <c r="E167" s="14" t="s">
        <v>1131</v>
      </c>
      <c r="F167" s="72">
        <v>43931</v>
      </c>
      <c r="G167" s="262" t="s">
        <v>4679</v>
      </c>
      <c r="H167" s="171" t="s">
        <v>1013</v>
      </c>
      <c r="I167" s="171" t="s">
        <v>1317</v>
      </c>
      <c r="J167" s="171" t="s">
        <v>1318</v>
      </c>
      <c r="K167" s="178" t="s">
        <v>1535</v>
      </c>
      <c r="L167" s="14" t="s">
        <v>4680</v>
      </c>
      <c r="M167" s="113" t="s">
        <v>4681</v>
      </c>
      <c r="N167" s="171" t="s">
        <v>1003</v>
      </c>
      <c r="O167" s="14" t="s">
        <v>4332</v>
      </c>
      <c r="P167" s="203">
        <v>50000000</v>
      </c>
      <c r="Q167" s="203"/>
      <c r="R167" s="14"/>
      <c r="S167" s="14"/>
      <c r="T167" s="162"/>
      <c r="U167" s="14" t="b">
        <f t="shared" ca="1" si="4"/>
        <v>0</v>
      </c>
      <c r="V167" s="14"/>
      <c r="W167" s="14"/>
    </row>
    <row r="168" spans="1:24" ht="26.4">
      <c r="A168" s="14">
        <v>153</v>
      </c>
      <c r="B168" s="15">
        <v>43917</v>
      </c>
      <c r="C168" s="14" t="s">
        <v>9</v>
      </c>
      <c r="D168" s="14" t="s">
        <v>15</v>
      </c>
      <c r="E168" s="14" t="s">
        <v>4261</v>
      </c>
      <c r="F168" s="72">
        <v>43931</v>
      </c>
      <c r="G168" s="262" t="s">
        <v>4682</v>
      </c>
      <c r="H168" s="171" t="s">
        <v>1013</v>
      </c>
      <c r="I168" s="171" t="s">
        <v>4683</v>
      </c>
      <c r="J168" s="171" t="s">
        <v>1138</v>
      </c>
      <c r="K168" s="178" t="s">
        <v>1506</v>
      </c>
      <c r="L168" s="14" t="s">
        <v>4684</v>
      </c>
      <c r="M168" s="113" t="s">
        <v>4685</v>
      </c>
      <c r="N168" s="171" t="s">
        <v>15</v>
      </c>
      <c r="O168" s="14" t="s">
        <v>4327</v>
      </c>
      <c r="P168" s="203">
        <v>50000000</v>
      </c>
      <c r="Q168" s="203"/>
      <c r="R168" s="14"/>
      <c r="S168" s="14"/>
      <c r="T168" s="162"/>
      <c r="U168" s="14" t="b">
        <f t="shared" ca="1" si="4"/>
        <v>0</v>
      </c>
      <c r="V168" s="14"/>
      <c r="W168" s="14"/>
    </row>
    <row r="169" spans="1:24" ht="26.4">
      <c r="A169" s="14">
        <v>154</v>
      </c>
      <c r="B169" s="15">
        <v>43917</v>
      </c>
      <c r="C169" s="14" t="s">
        <v>9</v>
      </c>
      <c r="D169" s="14" t="s">
        <v>1002</v>
      </c>
      <c r="E169" s="189" t="s">
        <v>4146</v>
      </c>
      <c r="F169" s="72">
        <v>43931</v>
      </c>
      <c r="G169" s="262" t="s">
        <v>4686</v>
      </c>
      <c r="H169" s="171" t="s">
        <v>1013</v>
      </c>
      <c r="I169" s="171" t="s">
        <v>335</v>
      </c>
      <c r="J169" s="171" t="s">
        <v>1335</v>
      </c>
      <c r="K169" s="178"/>
      <c r="L169" s="365" t="s">
        <v>4641</v>
      </c>
      <c r="M169" s="368" t="s">
        <v>1580</v>
      </c>
      <c r="N169" s="171" t="s">
        <v>1002</v>
      </c>
      <c r="O169" s="14" t="s">
        <v>4332</v>
      </c>
      <c r="P169" s="203">
        <v>300000000</v>
      </c>
      <c r="Q169" s="203"/>
      <c r="R169" s="14"/>
      <c r="S169" s="14"/>
      <c r="T169" s="162"/>
      <c r="U169" s="14" t="b">
        <f t="shared" ca="1" si="4"/>
        <v>0</v>
      </c>
      <c r="V169" s="14"/>
      <c r="W169" s="14"/>
    </row>
    <row r="170" spans="1:24" ht="26.4" hidden="1">
      <c r="A170" s="14">
        <v>155</v>
      </c>
      <c r="B170" s="15">
        <v>43917</v>
      </c>
      <c r="C170" s="14" t="s">
        <v>9</v>
      </c>
      <c r="D170" s="14" t="s">
        <v>23</v>
      </c>
      <c r="E170" s="14" t="s">
        <v>4009</v>
      </c>
      <c r="F170" s="72">
        <v>43931</v>
      </c>
      <c r="G170" s="262" t="s">
        <v>4687</v>
      </c>
      <c r="H170" s="171" t="s">
        <v>1004</v>
      </c>
      <c r="I170" s="171" t="s">
        <v>249</v>
      </c>
      <c r="J170" s="171" t="s">
        <v>1202</v>
      </c>
      <c r="K170" s="185" t="s">
        <v>355</v>
      </c>
      <c r="L170" s="14" t="s">
        <v>4599</v>
      </c>
      <c r="M170" s="185" t="s">
        <v>1628</v>
      </c>
      <c r="N170" s="171" t="s">
        <v>23</v>
      </c>
      <c r="O170" s="14" t="s">
        <v>4327</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770</v>
      </c>
      <c r="F171" s="72">
        <v>43931</v>
      </c>
      <c r="G171" s="262" t="s">
        <v>2942</v>
      </c>
      <c r="H171" s="171" t="s">
        <v>1013</v>
      </c>
      <c r="I171" s="171" t="s">
        <v>249</v>
      </c>
      <c r="J171" s="171" t="s">
        <v>1202</v>
      </c>
      <c r="K171" s="185" t="s">
        <v>1472</v>
      </c>
      <c r="L171" s="156" t="s">
        <v>4684</v>
      </c>
      <c r="M171" s="156" t="s">
        <v>1784</v>
      </c>
      <c r="N171" s="171" t="s">
        <v>23</v>
      </c>
      <c r="O171" s="14" t="s">
        <v>4327</v>
      </c>
      <c r="P171" s="203">
        <v>682249027</v>
      </c>
      <c r="Q171" s="203"/>
      <c r="R171" s="14"/>
      <c r="S171" s="14"/>
      <c r="T171" s="162"/>
      <c r="U171" s="14" t="b">
        <f t="shared" ca="1" si="4"/>
        <v>0</v>
      </c>
      <c r="V171" s="14"/>
      <c r="W171" s="14"/>
    </row>
    <row r="172" spans="1:24" ht="39.6">
      <c r="A172" s="14">
        <v>157</v>
      </c>
      <c r="B172" s="15">
        <v>43917</v>
      </c>
      <c r="C172" s="14" t="s">
        <v>9</v>
      </c>
      <c r="D172" s="14" t="s">
        <v>10</v>
      </c>
      <c r="E172" s="14" t="s">
        <v>3975</v>
      </c>
      <c r="F172" s="72">
        <v>43931</v>
      </c>
      <c r="G172" s="262" t="s">
        <v>4688</v>
      </c>
      <c r="H172" s="171" t="s">
        <v>829</v>
      </c>
      <c r="I172" s="171" t="s">
        <v>4689</v>
      </c>
      <c r="J172" s="171" t="s">
        <v>1466</v>
      </c>
      <c r="K172" s="178"/>
      <c r="L172" s="58" t="s">
        <v>4684</v>
      </c>
      <c r="M172" s="156" t="s">
        <v>4690</v>
      </c>
      <c r="N172" s="171" t="s">
        <v>10</v>
      </c>
      <c r="O172" s="188" t="s">
        <v>4395</v>
      </c>
      <c r="P172" s="203">
        <v>50000000</v>
      </c>
      <c r="Q172" s="203"/>
      <c r="R172" s="14"/>
      <c r="S172" s="14"/>
      <c r="T172" s="162"/>
      <c r="U172" s="14" t="b">
        <f t="shared" ca="1" si="4"/>
        <v>0</v>
      </c>
      <c r="V172" s="14"/>
      <c r="W172" s="14"/>
      <c r="X172" s="226">
        <f>IF(W172="Тийм", T172, 0 )</f>
        <v>0</v>
      </c>
    </row>
    <row r="173" spans="1:24" ht="26.4">
      <c r="A173" s="14">
        <v>158</v>
      </c>
      <c r="B173" s="15">
        <v>43920</v>
      </c>
      <c r="C173" s="14" t="s">
        <v>9</v>
      </c>
      <c r="D173" s="14" t="s">
        <v>1002</v>
      </c>
      <c r="E173" s="14" t="s">
        <v>2490</v>
      </c>
      <c r="F173" s="72">
        <v>43934</v>
      </c>
      <c r="G173" s="262" t="s">
        <v>4691</v>
      </c>
      <c r="H173" s="171" t="s">
        <v>1013</v>
      </c>
      <c r="I173" s="171" t="s">
        <v>4692</v>
      </c>
      <c r="J173" s="171" t="s">
        <v>865</v>
      </c>
      <c r="K173" s="178"/>
      <c r="L173" s="365" t="s">
        <v>4641</v>
      </c>
      <c r="M173" s="368" t="s">
        <v>4693</v>
      </c>
      <c r="N173" s="171" t="s">
        <v>1002</v>
      </c>
      <c r="O173" s="14" t="s">
        <v>4429</v>
      </c>
      <c r="P173" s="203" t="s">
        <v>4694</v>
      </c>
      <c r="Q173" s="203"/>
      <c r="R173" s="14"/>
      <c r="S173" s="14"/>
      <c r="T173" s="162"/>
      <c r="U173" s="14" t="b">
        <f t="shared" ca="1" si="4"/>
        <v>0</v>
      </c>
      <c r="V173" s="14"/>
      <c r="W173" s="14"/>
    </row>
    <row r="174" spans="1:24" ht="26.4">
      <c r="A174" s="14">
        <v>159</v>
      </c>
      <c r="B174" s="15">
        <v>43920</v>
      </c>
      <c r="C174" s="14" t="s">
        <v>9</v>
      </c>
      <c r="D174" s="14" t="s">
        <v>1002</v>
      </c>
      <c r="E174" s="14" t="s">
        <v>2490</v>
      </c>
      <c r="F174" s="72">
        <v>43934</v>
      </c>
      <c r="G174" s="239" t="s">
        <v>4695</v>
      </c>
      <c r="H174" s="171" t="s">
        <v>1013</v>
      </c>
      <c r="I174" s="171" t="s">
        <v>2556</v>
      </c>
      <c r="J174" s="171" t="s">
        <v>964</v>
      </c>
      <c r="K174" s="178"/>
      <c r="L174" s="365" t="s">
        <v>4684</v>
      </c>
      <c r="M174" s="368" t="s">
        <v>4696</v>
      </c>
      <c r="N174" s="171" t="s">
        <v>1002</v>
      </c>
      <c r="O174" s="14" t="s">
        <v>4327</v>
      </c>
      <c r="P174" s="203">
        <v>30000000</v>
      </c>
      <c r="Q174" s="203"/>
      <c r="R174" s="14"/>
      <c r="S174" s="14"/>
      <c r="T174" s="162"/>
      <c r="U174" s="14" t="b">
        <f t="shared" ca="1" si="4"/>
        <v>0</v>
      </c>
      <c r="V174" s="14"/>
      <c r="W174" s="14"/>
    </row>
    <row r="175" spans="1:24" ht="26.4">
      <c r="A175" s="14">
        <v>160</v>
      </c>
      <c r="B175" s="15">
        <v>43920</v>
      </c>
      <c r="C175" s="14" t="s">
        <v>9</v>
      </c>
      <c r="D175" s="14" t="s">
        <v>15</v>
      </c>
      <c r="E175" s="14" t="s">
        <v>137</v>
      </c>
      <c r="F175" s="72">
        <v>43934</v>
      </c>
      <c r="G175" s="262" t="s">
        <v>4697</v>
      </c>
      <c r="H175" s="171" t="s">
        <v>1013</v>
      </c>
      <c r="I175" s="171" t="s">
        <v>503</v>
      </c>
      <c r="J175" s="171" t="s">
        <v>964</v>
      </c>
      <c r="K175" s="179" t="s">
        <v>4698</v>
      </c>
      <c r="L175" s="14" t="s">
        <v>4699</v>
      </c>
      <c r="M175" s="113" t="s">
        <v>4700</v>
      </c>
      <c r="N175" s="171" t="s">
        <v>15</v>
      </c>
      <c r="O175" s="14" t="s">
        <v>4327</v>
      </c>
      <c r="P175" s="369">
        <v>280000000</v>
      </c>
      <c r="Q175" s="369"/>
      <c r="R175" s="14"/>
      <c r="S175" s="14"/>
      <c r="T175" s="162"/>
      <c r="U175" s="14" t="b">
        <f t="shared" ca="1" si="4"/>
        <v>0</v>
      </c>
      <c r="V175" s="14"/>
      <c r="W175" s="14"/>
    </row>
    <row r="176" spans="1:24" ht="26.4">
      <c r="A176" s="14">
        <v>161</v>
      </c>
      <c r="B176" s="15">
        <v>43921</v>
      </c>
      <c r="C176" s="14" t="s">
        <v>9</v>
      </c>
      <c r="D176" s="14" t="s">
        <v>23</v>
      </c>
      <c r="E176" s="14" t="s">
        <v>4009</v>
      </c>
      <c r="F176" s="72">
        <v>43935</v>
      </c>
      <c r="G176" s="262" t="s">
        <v>4687</v>
      </c>
      <c r="H176" s="171" t="s">
        <v>1013</v>
      </c>
      <c r="I176" s="171" t="s">
        <v>249</v>
      </c>
      <c r="J176" s="171" t="s">
        <v>1202</v>
      </c>
      <c r="K176" s="185" t="s">
        <v>4701</v>
      </c>
      <c r="L176" s="14" t="s">
        <v>4699</v>
      </c>
      <c r="M176" s="156" t="s">
        <v>4702</v>
      </c>
      <c r="N176" s="171" t="s">
        <v>23</v>
      </c>
      <c r="O176" s="14" t="s">
        <v>4703</v>
      </c>
      <c r="P176" s="203">
        <v>1875000000</v>
      </c>
      <c r="Q176" s="203"/>
      <c r="R176" s="14"/>
      <c r="S176" s="14"/>
      <c r="T176" s="162"/>
      <c r="U176" s="14" t="b">
        <f t="shared" ref="U176:U208" ca="1" si="5">IF(H176=0,TODAY()-F176)</f>
        <v>0</v>
      </c>
      <c r="V176" s="14"/>
      <c r="W176" s="14"/>
    </row>
    <row r="177" spans="1:24" ht="26.4">
      <c r="A177" s="14">
        <v>162</v>
      </c>
      <c r="B177" s="15">
        <v>43921</v>
      </c>
      <c r="C177" s="14" t="s">
        <v>9</v>
      </c>
      <c r="D177" s="14" t="s">
        <v>1002</v>
      </c>
      <c r="E177" s="14" t="s">
        <v>180</v>
      </c>
      <c r="F177" s="72">
        <v>43935</v>
      </c>
      <c r="G177" s="262" t="s">
        <v>4704</v>
      </c>
      <c r="H177" s="171" t="s">
        <v>1013</v>
      </c>
      <c r="I177" s="171" t="s">
        <v>4705</v>
      </c>
      <c r="J177" s="171" t="s">
        <v>964</v>
      </c>
      <c r="K177" s="178"/>
      <c r="L177" s="365" t="s">
        <v>4706</v>
      </c>
      <c r="M177" s="368" t="s">
        <v>4707</v>
      </c>
      <c r="N177" s="171" t="s">
        <v>1002</v>
      </c>
      <c r="O177" s="14" t="s">
        <v>4327</v>
      </c>
      <c r="P177" s="203">
        <v>62000000</v>
      </c>
      <c r="Q177" s="203"/>
      <c r="R177" s="14"/>
      <c r="S177" s="14"/>
      <c r="T177" s="162"/>
      <c r="U177" s="14" t="b">
        <f t="shared" ca="1" si="5"/>
        <v>0</v>
      </c>
      <c r="V177" s="14"/>
      <c r="W177" s="14"/>
    </row>
    <row r="178" spans="1:24" ht="26.4">
      <c r="A178" s="14">
        <v>163</v>
      </c>
      <c r="B178" s="15">
        <v>43921</v>
      </c>
      <c r="C178" s="14" t="s">
        <v>9</v>
      </c>
      <c r="D178" s="14" t="s">
        <v>15</v>
      </c>
      <c r="E178" s="14" t="s">
        <v>378</v>
      </c>
      <c r="F178" s="72">
        <v>43935</v>
      </c>
      <c r="G178" s="262" t="s">
        <v>4708</v>
      </c>
      <c r="H178" s="171" t="s">
        <v>1013</v>
      </c>
      <c r="I178" s="171" t="s">
        <v>170</v>
      </c>
      <c r="J178" s="171" t="s">
        <v>121</v>
      </c>
      <c r="K178" s="178" t="s">
        <v>4709</v>
      </c>
      <c r="L178" s="14" t="s">
        <v>4699</v>
      </c>
      <c r="M178" s="113" t="s">
        <v>4710</v>
      </c>
      <c r="N178" s="171" t="s">
        <v>15</v>
      </c>
      <c r="O178" s="14" t="s">
        <v>4327</v>
      </c>
      <c r="P178" s="203">
        <v>184913200</v>
      </c>
      <c r="Q178" s="203"/>
      <c r="R178" s="14"/>
      <c r="S178" s="14"/>
      <c r="T178" s="162"/>
      <c r="U178" s="14" t="b">
        <f t="shared" ca="1" si="5"/>
        <v>0</v>
      </c>
      <c r="V178" s="14"/>
      <c r="W178" s="14"/>
    </row>
    <row r="179" spans="1:24" ht="26.4" hidden="1">
      <c r="A179" s="14">
        <v>164</v>
      </c>
      <c r="B179" s="15">
        <v>43921</v>
      </c>
      <c r="C179" s="14" t="s">
        <v>9</v>
      </c>
      <c r="D179" s="14" t="s">
        <v>1003</v>
      </c>
      <c r="E179" s="14" t="s">
        <v>783</v>
      </c>
      <c r="F179" s="72">
        <v>43935</v>
      </c>
      <c r="G179" s="262" t="s">
        <v>4711</v>
      </c>
      <c r="H179" s="171" t="s">
        <v>1009</v>
      </c>
      <c r="I179" s="171" t="s">
        <v>125</v>
      </c>
      <c r="J179" s="171" t="s">
        <v>121</v>
      </c>
      <c r="K179" s="178" t="s">
        <v>4712</v>
      </c>
      <c r="L179" s="14" t="s">
        <v>4713</v>
      </c>
      <c r="M179" s="156" t="s">
        <v>4714</v>
      </c>
      <c r="N179" s="171" t="s">
        <v>1003</v>
      </c>
      <c r="O179" s="14" t="s">
        <v>4327</v>
      </c>
      <c r="P179" s="203">
        <v>67761900</v>
      </c>
      <c r="Q179" s="203"/>
      <c r="R179" s="14" t="s">
        <v>156</v>
      </c>
      <c r="S179" s="14"/>
      <c r="T179" s="162">
        <v>677619</v>
      </c>
      <c r="U179" s="14" t="b">
        <f t="shared" ca="1" si="5"/>
        <v>0</v>
      </c>
      <c r="V179" s="14"/>
      <c r="W179" s="14" t="s">
        <v>762</v>
      </c>
    </row>
    <row r="180" spans="1:24" ht="26.4">
      <c r="A180" s="14">
        <v>165</v>
      </c>
      <c r="B180" s="15">
        <v>43921</v>
      </c>
      <c r="C180" s="14" t="s">
        <v>9</v>
      </c>
      <c r="D180" s="14" t="s">
        <v>1003</v>
      </c>
      <c r="E180" s="14" t="s">
        <v>770</v>
      </c>
      <c r="F180" s="72">
        <v>43935</v>
      </c>
      <c r="G180" s="262" t="s">
        <v>4715</v>
      </c>
      <c r="H180" s="171" t="s">
        <v>829</v>
      </c>
      <c r="I180" s="171" t="s">
        <v>125</v>
      </c>
      <c r="J180" s="171" t="s">
        <v>121</v>
      </c>
      <c r="K180" s="178" t="s">
        <v>4712</v>
      </c>
      <c r="L180" s="14" t="s">
        <v>4680</v>
      </c>
      <c r="M180" s="113" t="s">
        <v>4716</v>
      </c>
      <c r="N180" s="171" t="s">
        <v>1003</v>
      </c>
      <c r="O180" s="14" t="s">
        <v>4327</v>
      </c>
      <c r="P180" s="203">
        <v>172449000</v>
      </c>
      <c r="Q180" s="203"/>
      <c r="R180" s="14" t="s">
        <v>156</v>
      </c>
      <c r="S180" s="14" t="s">
        <v>4717</v>
      </c>
      <c r="T180" s="162">
        <v>1724490</v>
      </c>
      <c r="U180" s="14" t="b">
        <f t="shared" ca="1" si="5"/>
        <v>0</v>
      </c>
      <c r="V180" s="14" t="s">
        <v>4718</v>
      </c>
      <c r="W180" s="14" t="s">
        <v>762</v>
      </c>
      <c r="X180" s="226">
        <f>IF(W180="Тийм", T180, 0 )</f>
        <v>1724490</v>
      </c>
    </row>
    <row r="181" spans="1:24" ht="26.4">
      <c r="A181" s="14">
        <v>166</v>
      </c>
      <c r="B181" s="15">
        <v>43921</v>
      </c>
      <c r="C181" s="14" t="s">
        <v>9</v>
      </c>
      <c r="D181" s="14" t="s">
        <v>1003</v>
      </c>
      <c r="E181" s="14" t="s">
        <v>770</v>
      </c>
      <c r="F181" s="72">
        <v>43935</v>
      </c>
      <c r="G181" s="262" t="s">
        <v>4719</v>
      </c>
      <c r="H181" s="171" t="s">
        <v>829</v>
      </c>
      <c r="I181" s="171" t="s">
        <v>125</v>
      </c>
      <c r="J181" s="171" t="s">
        <v>121</v>
      </c>
      <c r="K181" s="178" t="s">
        <v>4712</v>
      </c>
      <c r="L181" s="14" t="s">
        <v>4680</v>
      </c>
      <c r="M181" s="113" t="s">
        <v>4716</v>
      </c>
      <c r="N181" s="171" t="s">
        <v>1003</v>
      </c>
      <c r="O181" s="14" t="s">
        <v>4327</v>
      </c>
      <c r="P181" s="203">
        <v>324250641</v>
      </c>
      <c r="Q181" s="203"/>
      <c r="R181" s="14" t="s">
        <v>156</v>
      </c>
      <c r="S181" s="14" t="s">
        <v>4720</v>
      </c>
      <c r="T181" s="162">
        <v>3242506</v>
      </c>
      <c r="U181" s="14" t="b">
        <f t="shared" ca="1" si="5"/>
        <v>0</v>
      </c>
      <c r="V181" s="14" t="s">
        <v>4718</v>
      </c>
      <c r="W181" s="14" t="s">
        <v>762</v>
      </c>
      <c r="X181" s="226">
        <f>IF(W181="Тийм", T181, 0 )</f>
        <v>3242506</v>
      </c>
    </row>
    <row r="182" spans="1:24" ht="26.4">
      <c r="A182" s="14">
        <v>167</v>
      </c>
      <c r="B182" s="15">
        <v>43921</v>
      </c>
      <c r="C182" s="14" t="s">
        <v>9</v>
      </c>
      <c r="D182" s="14" t="s">
        <v>23</v>
      </c>
      <c r="E182" s="14" t="s">
        <v>4118</v>
      </c>
      <c r="F182" s="72">
        <v>43935</v>
      </c>
      <c r="G182" s="262" t="s">
        <v>4721</v>
      </c>
      <c r="H182" s="171" t="s">
        <v>1012</v>
      </c>
      <c r="I182" s="171" t="s">
        <v>4625</v>
      </c>
      <c r="J182" s="171" t="s">
        <v>964</v>
      </c>
      <c r="K182" s="185" t="s">
        <v>4722</v>
      </c>
      <c r="L182" s="14" t="s">
        <v>4706</v>
      </c>
      <c r="M182" s="113" t="s">
        <v>1840</v>
      </c>
      <c r="N182" s="171" t="s">
        <v>23</v>
      </c>
      <c r="O182" s="14" t="s">
        <v>4327</v>
      </c>
      <c r="P182" s="203">
        <v>27500000</v>
      </c>
      <c r="Q182" s="203"/>
      <c r="R182" s="14"/>
      <c r="S182" s="14"/>
      <c r="T182" s="162"/>
      <c r="U182" s="14" t="b">
        <f t="shared" ca="1" si="5"/>
        <v>0</v>
      </c>
      <c r="V182" s="14"/>
      <c r="W182" s="14"/>
    </row>
    <row r="183" spans="1:24" ht="26.4">
      <c r="A183" s="14">
        <v>168</v>
      </c>
      <c r="B183" s="15">
        <v>43921</v>
      </c>
      <c r="C183" s="14" t="s">
        <v>9</v>
      </c>
      <c r="D183" s="14" t="s">
        <v>1003</v>
      </c>
      <c r="E183" s="14" t="s">
        <v>783</v>
      </c>
      <c r="F183" s="72">
        <v>43935</v>
      </c>
      <c r="G183" s="262" t="s">
        <v>4723</v>
      </c>
      <c r="H183" s="171" t="s">
        <v>829</v>
      </c>
      <c r="I183" s="171" t="s">
        <v>125</v>
      </c>
      <c r="J183" s="171" t="s">
        <v>121</v>
      </c>
      <c r="K183" s="178" t="s">
        <v>4712</v>
      </c>
      <c r="L183" s="14" t="s">
        <v>4680</v>
      </c>
      <c r="M183" s="113" t="s">
        <v>4714</v>
      </c>
      <c r="N183" s="171" t="s">
        <v>1003</v>
      </c>
      <c r="O183" s="14" t="s">
        <v>4327</v>
      </c>
      <c r="P183" s="203">
        <v>89957034</v>
      </c>
      <c r="Q183" s="203"/>
      <c r="R183" s="14" t="s">
        <v>156</v>
      </c>
      <c r="S183" s="14"/>
      <c r="T183" s="162">
        <v>899570</v>
      </c>
      <c r="U183" s="14" t="b">
        <f t="shared" ca="1" si="5"/>
        <v>0</v>
      </c>
      <c r="V183" s="14"/>
      <c r="W183" s="14" t="s">
        <v>762</v>
      </c>
      <c r="X183" s="226">
        <f>IF(W183="Тийм", T183, 0 )</f>
        <v>899570</v>
      </c>
    </row>
    <row r="184" spans="1:24" ht="26.4">
      <c r="A184" s="14">
        <v>169</v>
      </c>
      <c r="B184" s="15">
        <v>43921</v>
      </c>
      <c r="C184" s="14" t="s">
        <v>9</v>
      </c>
      <c r="D184" s="14" t="s">
        <v>10</v>
      </c>
      <c r="E184" s="14" t="s">
        <v>4054</v>
      </c>
      <c r="F184" s="72">
        <v>43935</v>
      </c>
      <c r="G184" s="262" t="s">
        <v>234</v>
      </c>
      <c r="H184" s="171" t="s">
        <v>1013</v>
      </c>
      <c r="I184" s="171" t="s">
        <v>503</v>
      </c>
      <c r="J184" s="171" t="s">
        <v>964</v>
      </c>
      <c r="K184" s="179"/>
      <c r="L184" s="14" t="s">
        <v>4684</v>
      </c>
      <c r="M184" s="113" t="s">
        <v>4724</v>
      </c>
      <c r="N184" s="171" t="s">
        <v>10</v>
      </c>
      <c r="O184" s="14"/>
      <c r="P184" s="203"/>
      <c r="Q184" s="203"/>
      <c r="R184" s="14"/>
      <c r="S184" s="14"/>
      <c r="T184" s="162"/>
      <c r="U184" s="14" t="b">
        <f t="shared" ca="1" si="5"/>
        <v>0</v>
      </c>
      <c r="V184" s="14"/>
      <c r="W184" s="14"/>
    </row>
    <row r="185" spans="1:24" ht="26.4" hidden="1">
      <c r="A185" s="14">
        <v>170</v>
      </c>
      <c r="B185" s="15">
        <v>43921</v>
      </c>
      <c r="C185" s="14" t="s">
        <v>9</v>
      </c>
      <c r="D185" s="14" t="s">
        <v>1002</v>
      </c>
      <c r="E185" s="14" t="s">
        <v>4313</v>
      </c>
      <c r="F185" s="72">
        <v>43935</v>
      </c>
      <c r="G185" s="262" t="s">
        <v>4638</v>
      </c>
      <c r="H185" s="171" t="s">
        <v>1004</v>
      </c>
      <c r="I185" s="171" t="s">
        <v>125</v>
      </c>
      <c r="J185" s="171" t="s">
        <v>121</v>
      </c>
      <c r="K185" s="178"/>
      <c r="L185" s="14" t="s">
        <v>4612</v>
      </c>
      <c r="M185" s="113">
        <v>57132</v>
      </c>
      <c r="N185" s="171" t="s">
        <v>1002</v>
      </c>
      <c r="O185" s="14" t="s">
        <v>4327</v>
      </c>
      <c r="P185" s="203">
        <v>900000000</v>
      </c>
      <c r="Q185" s="203"/>
      <c r="R185" s="14"/>
      <c r="S185" s="14"/>
      <c r="T185" s="162"/>
      <c r="U185" s="14" t="b">
        <f t="shared" ca="1" si="5"/>
        <v>0</v>
      </c>
      <c r="V185" s="14"/>
      <c r="W185" s="14"/>
    </row>
    <row r="186" spans="1:24" ht="39.6" hidden="1">
      <c r="A186" s="14">
        <v>171</v>
      </c>
      <c r="B186" s="118">
        <v>43921</v>
      </c>
      <c r="C186" s="14" t="s">
        <v>9</v>
      </c>
      <c r="D186" s="14" t="s">
        <v>10</v>
      </c>
      <c r="E186" s="14" t="s">
        <v>2581</v>
      </c>
      <c r="F186" s="72">
        <v>43935</v>
      </c>
      <c r="G186" s="262" t="s">
        <v>4725</v>
      </c>
      <c r="H186" s="171" t="s">
        <v>1011</v>
      </c>
      <c r="I186" s="171" t="s">
        <v>4726</v>
      </c>
      <c r="J186" s="171" t="s">
        <v>865</v>
      </c>
      <c r="K186" s="178"/>
      <c r="L186" s="14" t="s">
        <v>4641</v>
      </c>
      <c r="M186" s="113" t="s">
        <v>4727</v>
      </c>
      <c r="N186" s="171" t="s">
        <v>10</v>
      </c>
      <c r="O186" s="14" t="s">
        <v>4327</v>
      </c>
      <c r="P186" s="203">
        <v>580903500</v>
      </c>
      <c r="Q186" s="203"/>
      <c r="R186" s="14"/>
      <c r="S186" s="14"/>
      <c r="T186" s="162"/>
      <c r="U186" s="14" t="b">
        <f t="shared" ca="1" si="5"/>
        <v>0</v>
      </c>
      <c r="V186" s="14"/>
      <c r="W186" s="14"/>
    </row>
    <row r="187" spans="1:24" ht="52.8" hidden="1">
      <c r="A187" s="14">
        <v>172</v>
      </c>
      <c r="B187" s="15">
        <v>43922</v>
      </c>
      <c r="C187" s="14" t="s">
        <v>9</v>
      </c>
      <c r="D187" s="14" t="s">
        <v>10</v>
      </c>
      <c r="E187" s="361" t="s">
        <v>545</v>
      </c>
      <c r="F187" s="72">
        <v>43936</v>
      </c>
      <c r="G187" s="262" t="s">
        <v>4728</v>
      </c>
      <c r="H187" s="171" t="s">
        <v>1007</v>
      </c>
      <c r="I187" s="171" t="s">
        <v>1317</v>
      </c>
      <c r="J187" s="171" t="s">
        <v>4729</v>
      </c>
      <c r="K187" s="178"/>
      <c r="L187" s="14" t="s">
        <v>4641</v>
      </c>
      <c r="M187" s="113" t="s">
        <v>4730</v>
      </c>
      <c r="N187" s="178" t="s">
        <v>10</v>
      </c>
      <c r="O187" s="14" t="s">
        <v>4429</v>
      </c>
      <c r="P187" s="202"/>
      <c r="Q187" s="202"/>
      <c r="R187" s="14"/>
      <c r="S187" s="14"/>
      <c r="T187" s="162"/>
      <c r="U187" s="14" t="b">
        <f t="shared" ca="1" si="5"/>
        <v>0</v>
      </c>
      <c r="V187" s="14"/>
      <c r="W187" s="14"/>
    </row>
    <row r="188" spans="1:24" ht="39.6">
      <c r="A188" s="14">
        <v>173</v>
      </c>
      <c r="B188" s="15">
        <v>43923</v>
      </c>
      <c r="C188" s="14" t="s">
        <v>9</v>
      </c>
      <c r="D188" s="14" t="s">
        <v>1002</v>
      </c>
      <c r="E188" s="14" t="s">
        <v>546</v>
      </c>
      <c r="F188" s="72">
        <v>43937</v>
      </c>
      <c r="G188" s="262" t="s">
        <v>4731</v>
      </c>
      <c r="H188" s="171" t="s">
        <v>829</v>
      </c>
      <c r="I188" s="171" t="s">
        <v>522</v>
      </c>
      <c r="J188" s="171" t="s">
        <v>1064</v>
      </c>
      <c r="K188" s="178"/>
      <c r="L188" s="365" t="s">
        <v>4732</v>
      </c>
      <c r="M188" s="368" t="s">
        <v>4733</v>
      </c>
      <c r="N188" s="178" t="s">
        <v>1002</v>
      </c>
      <c r="O188" s="14" t="s">
        <v>4429</v>
      </c>
      <c r="P188" s="202">
        <v>9707632359</v>
      </c>
      <c r="Q188" s="202"/>
      <c r="R188" s="14"/>
      <c r="S188" s="14"/>
      <c r="T188" s="162"/>
      <c r="U188" s="14" t="b">
        <f t="shared" ca="1" si="5"/>
        <v>0</v>
      </c>
      <c r="V188" s="14"/>
      <c r="W188" s="14"/>
      <c r="X188" s="226">
        <f>IF(W188="Тийм", T188, 0 )</f>
        <v>0</v>
      </c>
    </row>
    <row r="189" spans="1:24" ht="13.2">
      <c r="A189" s="14">
        <v>174</v>
      </c>
      <c r="B189" s="15">
        <v>43923</v>
      </c>
      <c r="C189" s="14" t="s">
        <v>9</v>
      </c>
      <c r="D189" s="14" t="s">
        <v>15</v>
      </c>
      <c r="E189" s="14" t="s">
        <v>4041</v>
      </c>
      <c r="F189" s="72">
        <v>43937</v>
      </c>
      <c r="G189" s="262" t="s">
        <v>4734</v>
      </c>
      <c r="H189" s="171" t="s">
        <v>1013</v>
      </c>
      <c r="I189" s="171" t="s">
        <v>2978</v>
      </c>
      <c r="J189" s="171" t="s">
        <v>964</v>
      </c>
      <c r="K189" s="178" t="s">
        <v>4735</v>
      </c>
      <c r="L189" s="14" t="s">
        <v>4736</v>
      </c>
      <c r="M189" s="113" t="s">
        <v>4737</v>
      </c>
      <c r="N189" s="178" t="s">
        <v>15</v>
      </c>
      <c r="O189" s="113" t="s">
        <v>4327</v>
      </c>
      <c r="P189" s="202">
        <v>160000000</v>
      </c>
      <c r="Q189" s="202"/>
      <c r="R189" s="14"/>
      <c r="S189" s="14"/>
      <c r="T189" s="162"/>
      <c r="U189" s="14" t="b">
        <f t="shared" ca="1" si="5"/>
        <v>0</v>
      </c>
      <c r="V189" s="14"/>
      <c r="W189" s="14"/>
    </row>
    <row r="190" spans="1:24" ht="39.6">
      <c r="A190" s="14">
        <v>175</v>
      </c>
      <c r="B190" s="15">
        <v>43923</v>
      </c>
      <c r="C190" s="14" t="s">
        <v>9</v>
      </c>
      <c r="D190" s="14" t="s">
        <v>10</v>
      </c>
      <c r="E190" s="14" t="s">
        <v>534</v>
      </c>
      <c r="F190" s="72">
        <v>43937</v>
      </c>
      <c r="G190" s="262" t="s">
        <v>4738</v>
      </c>
      <c r="H190" s="171" t="s">
        <v>1013</v>
      </c>
      <c r="I190" s="171" t="s">
        <v>4739</v>
      </c>
      <c r="J190" s="171" t="s">
        <v>970</v>
      </c>
      <c r="K190" s="178"/>
      <c r="L190" s="14" t="s">
        <v>4732</v>
      </c>
      <c r="M190" s="148">
        <v>208342</v>
      </c>
      <c r="N190" s="178" t="s">
        <v>10</v>
      </c>
      <c r="O190" s="14" t="s">
        <v>4429</v>
      </c>
      <c r="P190" s="202">
        <v>211100000</v>
      </c>
      <c r="Q190" s="202"/>
      <c r="R190" s="14"/>
      <c r="S190" s="14"/>
      <c r="T190" s="162"/>
      <c r="U190" s="14" t="b">
        <f t="shared" ca="1" si="5"/>
        <v>0</v>
      </c>
      <c r="V190" s="14"/>
      <c r="W190" s="14"/>
    </row>
    <row r="191" spans="1:24" ht="26.4">
      <c r="A191" s="14">
        <v>176</v>
      </c>
      <c r="B191" s="15">
        <v>43923</v>
      </c>
      <c r="C191" s="14" t="s">
        <v>9</v>
      </c>
      <c r="D191" s="14" t="s">
        <v>1003</v>
      </c>
      <c r="E191" s="14" t="s">
        <v>770</v>
      </c>
      <c r="F191" s="72">
        <v>43937</v>
      </c>
      <c r="G191" s="262" t="s">
        <v>4740</v>
      </c>
      <c r="H191" s="171" t="s">
        <v>829</v>
      </c>
      <c r="I191" s="171" t="s">
        <v>125</v>
      </c>
      <c r="J191" s="171" t="s">
        <v>121</v>
      </c>
      <c r="K191" s="178" t="s">
        <v>4712</v>
      </c>
      <c r="L191" s="14" t="s">
        <v>4680</v>
      </c>
      <c r="M191" s="113" t="s">
        <v>4716</v>
      </c>
      <c r="N191" s="178" t="s">
        <v>1003</v>
      </c>
      <c r="O191" s="14" t="s">
        <v>4327</v>
      </c>
      <c r="P191" s="202">
        <v>379082268</v>
      </c>
      <c r="Q191" s="202"/>
      <c r="R191" s="14" t="s">
        <v>156</v>
      </c>
      <c r="S191" s="14" t="s">
        <v>4741</v>
      </c>
      <c r="T191" s="162">
        <v>3790823</v>
      </c>
      <c r="U191" s="14" t="b">
        <f t="shared" ca="1" si="5"/>
        <v>0</v>
      </c>
      <c r="V191" s="14" t="s">
        <v>4718</v>
      </c>
      <c r="W191" s="14" t="s">
        <v>762</v>
      </c>
      <c r="X191" s="226">
        <f>IF(W191="Тийм", T191, 0 )</f>
        <v>3790823</v>
      </c>
    </row>
    <row r="192" spans="1:24" ht="26.4">
      <c r="A192" s="14">
        <v>177</v>
      </c>
      <c r="B192" s="15">
        <v>43923</v>
      </c>
      <c r="C192" s="14" t="s">
        <v>9</v>
      </c>
      <c r="D192" s="14" t="s">
        <v>23</v>
      </c>
      <c r="E192" s="14" t="s">
        <v>766</v>
      </c>
      <c r="F192" s="72">
        <v>43937</v>
      </c>
      <c r="G192" s="262" t="s">
        <v>4333</v>
      </c>
      <c r="H192" s="171" t="s">
        <v>829</v>
      </c>
      <c r="I192" s="171" t="s">
        <v>4334</v>
      </c>
      <c r="J192" s="171" t="s">
        <v>841</v>
      </c>
      <c r="K192" s="185" t="s">
        <v>4742</v>
      </c>
      <c r="L192" s="14" t="s">
        <v>4732</v>
      </c>
      <c r="M192" s="113" t="s">
        <v>4743</v>
      </c>
      <c r="N192" s="178" t="s">
        <v>23</v>
      </c>
      <c r="O192" s="14" t="s">
        <v>4327</v>
      </c>
      <c r="P192" s="202">
        <v>799369376906</v>
      </c>
      <c r="Q192" s="202"/>
      <c r="R192" s="14" t="s">
        <v>4669</v>
      </c>
      <c r="S192" s="14" t="s">
        <v>4744</v>
      </c>
      <c r="T192" s="162">
        <v>20000000</v>
      </c>
      <c r="U192" s="14" t="b">
        <f t="shared" ca="1" si="5"/>
        <v>0</v>
      </c>
      <c r="V192" s="14"/>
      <c r="W192" s="14" t="s">
        <v>762</v>
      </c>
      <c r="X192" s="226">
        <f>IF(W192="Тийм", T192, 0 )</f>
        <v>20000000</v>
      </c>
    </row>
    <row r="193" spans="1:24" ht="39.6">
      <c r="A193" s="14">
        <v>178</v>
      </c>
      <c r="B193" s="15">
        <v>43923</v>
      </c>
      <c r="C193" s="14" t="s">
        <v>9</v>
      </c>
      <c r="D193" s="14" t="s">
        <v>10</v>
      </c>
      <c r="E193" s="14" t="s">
        <v>4283</v>
      </c>
      <c r="F193" s="72">
        <v>43937</v>
      </c>
      <c r="G193" s="262" t="s">
        <v>4745</v>
      </c>
      <c r="H193" s="171" t="s">
        <v>1013</v>
      </c>
      <c r="I193" s="171" t="s">
        <v>1046</v>
      </c>
      <c r="J193" s="171" t="s">
        <v>933</v>
      </c>
      <c r="K193" s="178"/>
      <c r="L193" s="14" t="s">
        <v>4736</v>
      </c>
      <c r="M193" s="113" t="s">
        <v>4746</v>
      </c>
      <c r="N193" s="178" t="s">
        <v>10</v>
      </c>
      <c r="O193" s="14" t="s">
        <v>4429</v>
      </c>
      <c r="P193" s="202">
        <v>2000000000</v>
      </c>
      <c r="Q193" s="202"/>
      <c r="R193" s="14"/>
      <c r="S193" s="14"/>
      <c r="T193" s="162"/>
      <c r="U193" s="14" t="b">
        <f t="shared" ca="1" si="5"/>
        <v>0</v>
      </c>
      <c r="V193" s="14"/>
      <c r="W193" s="14"/>
    </row>
    <row r="194" spans="1:24" ht="26.4">
      <c r="A194" s="14">
        <v>179</v>
      </c>
      <c r="B194" s="15">
        <v>43923</v>
      </c>
      <c r="C194" s="14" t="s">
        <v>9</v>
      </c>
      <c r="D194" s="14" t="s">
        <v>10</v>
      </c>
      <c r="E194" s="14" t="s">
        <v>384</v>
      </c>
      <c r="F194" s="72">
        <v>43937</v>
      </c>
      <c r="G194" s="262" t="s">
        <v>4747</v>
      </c>
      <c r="H194" s="171" t="s">
        <v>1013</v>
      </c>
      <c r="I194" s="171" t="s">
        <v>503</v>
      </c>
      <c r="J194" s="171" t="s">
        <v>964</v>
      </c>
      <c r="K194" s="178"/>
      <c r="L194" s="14" t="s">
        <v>4736</v>
      </c>
      <c r="M194" s="113" t="s">
        <v>4748</v>
      </c>
      <c r="N194" s="178" t="s">
        <v>10</v>
      </c>
      <c r="O194" s="113" t="s">
        <v>4327</v>
      </c>
      <c r="P194" s="202">
        <v>22800000</v>
      </c>
      <c r="Q194" s="202"/>
      <c r="R194" s="14"/>
      <c r="S194" s="14"/>
      <c r="T194" s="162"/>
      <c r="U194" s="14" t="b">
        <f t="shared" ca="1" si="5"/>
        <v>0</v>
      </c>
      <c r="V194" s="14"/>
      <c r="W194" s="14"/>
    </row>
    <row r="195" spans="1:24" ht="26.4">
      <c r="A195" s="14">
        <v>180</v>
      </c>
      <c r="B195" s="15">
        <v>43923</v>
      </c>
      <c r="C195" s="14" t="s">
        <v>9</v>
      </c>
      <c r="D195" s="14" t="s">
        <v>1002</v>
      </c>
      <c r="E195" s="14" t="s">
        <v>4018</v>
      </c>
      <c r="F195" s="72">
        <v>43937</v>
      </c>
      <c r="G195" s="262" t="s">
        <v>4749</v>
      </c>
      <c r="H195" s="171" t="s">
        <v>1012</v>
      </c>
      <c r="I195" s="171" t="s">
        <v>2590</v>
      </c>
      <c r="J195" s="171" t="s">
        <v>933</v>
      </c>
      <c r="K195" s="178"/>
      <c r="L195" s="365" t="s">
        <v>4732</v>
      </c>
      <c r="M195" s="368" t="s">
        <v>4750</v>
      </c>
      <c r="N195" s="178" t="s">
        <v>1002</v>
      </c>
      <c r="O195" s="14" t="s">
        <v>4327</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4224</v>
      </c>
      <c r="F196" s="72">
        <v>43937</v>
      </c>
      <c r="G196" s="262" t="s">
        <v>4751</v>
      </c>
      <c r="H196" s="171" t="s">
        <v>1013</v>
      </c>
      <c r="I196" s="171" t="s">
        <v>4752</v>
      </c>
      <c r="J196" s="171" t="s">
        <v>432</v>
      </c>
      <c r="K196" s="178" t="s">
        <v>4753</v>
      </c>
      <c r="L196" s="14" t="s">
        <v>4732</v>
      </c>
      <c r="M196" s="113" t="s">
        <v>4754</v>
      </c>
      <c r="N196" s="178" t="s">
        <v>15</v>
      </c>
      <c r="O196" s="113" t="s">
        <v>4429</v>
      </c>
      <c r="P196" s="202">
        <v>80000000</v>
      </c>
      <c r="Q196" s="202"/>
      <c r="R196" s="14"/>
      <c r="S196" s="14"/>
      <c r="T196" s="162"/>
      <c r="U196" s="14" t="b">
        <f t="shared" ca="1" si="5"/>
        <v>0</v>
      </c>
      <c r="V196" s="14"/>
      <c r="W196" s="14"/>
    </row>
    <row r="197" spans="1:24" ht="30.75" customHeight="1">
      <c r="A197" s="14">
        <v>182</v>
      </c>
      <c r="B197" s="15">
        <v>43923</v>
      </c>
      <c r="C197" s="14" t="s">
        <v>9</v>
      </c>
      <c r="D197" s="14" t="s">
        <v>1003</v>
      </c>
      <c r="E197" s="14" t="s">
        <v>4202</v>
      </c>
      <c r="F197" s="72">
        <v>43937</v>
      </c>
      <c r="G197" s="262" t="s">
        <v>4755</v>
      </c>
      <c r="H197" s="171" t="s">
        <v>1013</v>
      </c>
      <c r="I197" s="171" t="s">
        <v>3576</v>
      </c>
      <c r="J197" s="171" t="s">
        <v>964</v>
      </c>
      <c r="K197" s="178"/>
      <c r="L197" s="14" t="s">
        <v>4684</v>
      </c>
      <c r="M197" s="148">
        <v>168895</v>
      </c>
      <c r="N197" s="178" t="s">
        <v>1003</v>
      </c>
      <c r="O197" s="113" t="s">
        <v>4327</v>
      </c>
      <c r="P197" s="202">
        <v>60000000</v>
      </c>
      <c r="Q197" s="202"/>
      <c r="R197" s="14"/>
      <c r="S197" s="14"/>
      <c r="T197" s="162"/>
      <c r="U197" s="14" t="b">
        <f t="shared" ca="1" si="5"/>
        <v>0</v>
      </c>
      <c r="V197" s="14"/>
      <c r="W197" s="14"/>
    </row>
    <row r="198" spans="1:24" ht="26.4">
      <c r="A198" s="14">
        <v>183</v>
      </c>
      <c r="B198" s="15">
        <v>43923</v>
      </c>
      <c r="C198" s="14" t="s">
        <v>9</v>
      </c>
      <c r="D198" s="14" t="s">
        <v>1002</v>
      </c>
      <c r="E198" s="14" t="s">
        <v>872</v>
      </c>
      <c r="F198" s="72">
        <v>43937</v>
      </c>
      <c r="G198" s="262" t="s">
        <v>4756</v>
      </c>
      <c r="H198" s="171" t="s">
        <v>1013</v>
      </c>
      <c r="I198" s="171" t="s">
        <v>4757</v>
      </c>
      <c r="J198" s="171" t="s">
        <v>121</v>
      </c>
      <c r="K198" s="178"/>
      <c r="L198" s="365" t="s">
        <v>4732</v>
      </c>
      <c r="M198" s="368" t="s">
        <v>4758</v>
      </c>
      <c r="N198" s="178" t="s">
        <v>1002</v>
      </c>
      <c r="O198" s="113" t="s">
        <v>4327</v>
      </c>
      <c r="P198" s="202">
        <v>707857000</v>
      </c>
      <c r="Q198" s="202"/>
      <c r="R198" s="14"/>
      <c r="S198" s="14"/>
      <c r="T198" s="162"/>
      <c r="U198" s="14" t="b">
        <f t="shared" ca="1" si="5"/>
        <v>0</v>
      </c>
      <c r="V198" s="14"/>
      <c r="W198" s="14"/>
    </row>
    <row r="199" spans="1:24" ht="13.2">
      <c r="A199" s="14">
        <v>184</v>
      </c>
      <c r="B199" s="15">
        <v>43924</v>
      </c>
      <c r="C199" s="14" t="s">
        <v>9</v>
      </c>
      <c r="D199" s="14" t="s">
        <v>1003</v>
      </c>
      <c r="E199" s="14" t="s">
        <v>4055</v>
      </c>
      <c r="F199" s="72">
        <v>43938</v>
      </c>
      <c r="G199" s="262" t="s">
        <v>4759</v>
      </c>
      <c r="H199" s="171" t="s">
        <v>1013</v>
      </c>
      <c r="I199" s="171" t="s">
        <v>4705</v>
      </c>
      <c r="J199" s="171" t="s">
        <v>964</v>
      </c>
      <c r="K199" s="178" t="s">
        <v>1548</v>
      </c>
      <c r="L199" s="14" t="s">
        <v>4680</v>
      </c>
      <c r="M199" s="148">
        <v>236831</v>
      </c>
      <c r="N199" s="171" t="s">
        <v>1003</v>
      </c>
      <c r="O199" s="14" t="s">
        <v>4327</v>
      </c>
      <c r="P199" s="203">
        <v>30000000</v>
      </c>
      <c r="Q199" s="203"/>
      <c r="R199" s="14"/>
      <c r="S199" s="14"/>
      <c r="T199" s="162"/>
      <c r="U199" s="14" t="b">
        <f t="shared" ca="1" si="5"/>
        <v>0</v>
      </c>
      <c r="V199" s="14"/>
      <c r="W199" s="14"/>
    </row>
    <row r="200" spans="1:24" ht="26.4">
      <c r="A200" s="14">
        <v>185</v>
      </c>
      <c r="B200" s="118">
        <v>43924</v>
      </c>
      <c r="C200" s="113" t="s">
        <v>9</v>
      </c>
      <c r="D200" s="113" t="s">
        <v>23</v>
      </c>
      <c r="E200" s="14" t="s">
        <v>773</v>
      </c>
      <c r="F200" s="72">
        <v>43938</v>
      </c>
      <c r="G200" s="262" t="s">
        <v>4760</v>
      </c>
      <c r="H200" s="171" t="s">
        <v>829</v>
      </c>
      <c r="I200" s="171" t="s">
        <v>125</v>
      </c>
      <c r="J200" s="171" t="s">
        <v>121</v>
      </c>
      <c r="K200" s="185" t="s">
        <v>4761</v>
      </c>
      <c r="L200" s="58" t="s">
        <v>4684</v>
      </c>
      <c r="M200" s="156" t="s">
        <v>4762</v>
      </c>
      <c r="N200" s="178" t="s">
        <v>23</v>
      </c>
      <c r="O200" s="14" t="s">
        <v>4327</v>
      </c>
      <c r="P200" s="202">
        <v>413998749</v>
      </c>
      <c r="Q200" s="202"/>
      <c r="R200" s="14" t="s">
        <v>441</v>
      </c>
      <c r="S200" s="14" t="s">
        <v>4763</v>
      </c>
      <c r="T200" s="162">
        <v>4139987</v>
      </c>
      <c r="U200" s="14" t="b">
        <f t="shared" ca="1" si="5"/>
        <v>0</v>
      </c>
      <c r="V200" s="14"/>
      <c r="W200" s="14" t="s">
        <v>762</v>
      </c>
      <c r="X200" s="226">
        <f>IF(W200="Тийм", T200, 0 )</f>
        <v>4139987</v>
      </c>
    </row>
    <row r="201" spans="1:24" ht="26.4">
      <c r="A201" s="14">
        <v>186</v>
      </c>
      <c r="B201" s="15">
        <v>43924</v>
      </c>
      <c r="C201" s="14" t="s">
        <v>9</v>
      </c>
      <c r="D201" s="14" t="s">
        <v>15</v>
      </c>
      <c r="E201" s="14" t="s">
        <v>545</v>
      </c>
      <c r="F201" s="72">
        <v>43938</v>
      </c>
      <c r="G201" s="262" t="s">
        <v>4764</v>
      </c>
      <c r="H201" s="171" t="s">
        <v>829</v>
      </c>
      <c r="I201" s="171" t="s">
        <v>498</v>
      </c>
      <c r="J201" s="171" t="s">
        <v>1097</v>
      </c>
      <c r="K201" s="178" t="s">
        <v>4765</v>
      </c>
      <c r="L201" s="14" t="s">
        <v>4680</v>
      </c>
      <c r="M201" s="113" t="s">
        <v>4766</v>
      </c>
      <c r="N201" s="178" t="s">
        <v>15</v>
      </c>
      <c r="O201" s="113" t="s">
        <v>4327</v>
      </c>
      <c r="P201" s="202">
        <v>340000000</v>
      </c>
      <c r="Q201" s="202"/>
      <c r="R201" s="14"/>
      <c r="S201" s="14"/>
      <c r="T201" s="162"/>
      <c r="U201" s="14" t="b">
        <f t="shared" ca="1" si="5"/>
        <v>0</v>
      </c>
      <c r="V201" s="14"/>
      <c r="W201" s="14"/>
      <c r="X201" s="226">
        <f>IF(W201="Тийм", T201, 0 )</f>
        <v>0</v>
      </c>
    </row>
    <row r="202" spans="1:24" ht="39.6" hidden="1">
      <c r="A202" s="14">
        <v>187</v>
      </c>
      <c r="B202" s="15">
        <v>43924</v>
      </c>
      <c r="C202" s="14" t="s">
        <v>9</v>
      </c>
      <c r="D202" s="14" t="s">
        <v>10</v>
      </c>
      <c r="E202" s="14" t="s">
        <v>2581</v>
      </c>
      <c r="F202" s="72">
        <v>43938</v>
      </c>
      <c r="G202"/>
      <c r="H202" s="171" t="s">
        <v>1007</v>
      </c>
      <c r="I202" s="171" t="s">
        <v>4726</v>
      </c>
      <c r="J202" s="171" t="s">
        <v>865</v>
      </c>
      <c r="K202" s="178"/>
      <c r="L202" s="14" t="s">
        <v>4641</v>
      </c>
      <c r="M202" s="113" t="s">
        <v>4727</v>
      </c>
      <c r="N202" s="171" t="s">
        <v>10</v>
      </c>
      <c r="O202" s="14" t="s">
        <v>4327</v>
      </c>
      <c r="P202" s="203">
        <v>580903500</v>
      </c>
      <c r="Q202" s="203"/>
      <c r="R202" s="14"/>
      <c r="S202" s="14"/>
      <c r="T202" s="162"/>
      <c r="U202" s="14" t="b">
        <f t="shared" ca="1" si="5"/>
        <v>0</v>
      </c>
      <c r="V202" s="14"/>
      <c r="W202" s="14"/>
    </row>
    <row r="203" spans="1:24" ht="26.4">
      <c r="A203" s="14">
        <v>188</v>
      </c>
      <c r="B203" s="15">
        <v>43924</v>
      </c>
      <c r="C203" s="14" t="s">
        <v>9</v>
      </c>
      <c r="D203" s="14" t="s">
        <v>1002</v>
      </c>
      <c r="E203" s="14" t="s">
        <v>779</v>
      </c>
      <c r="F203" s="72">
        <v>43938</v>
      </c>
      <c r="G203" s="266" t="s">
        <v>4573</v>
      </c>
      <c r="H203" s="178" t="s">
        <v>1013</v>
      </c>
      <c r="I203" s="171" t="s">
        <v>4574</v>
      </c>
      <c r="J203" s="171" t="s">
        <v>970</v>
      </c>
      <c r="K203" s="178"/>
      <c r="L203" s="14" t="s">
        <v>4680</v>
      </c>
      <c r="M203" s="368" t="s">
        <v>4767</v>
      </c>
      <c r="N203" s="178" t="s">
        <v>1002</v>
      </c>
      <c r="O203" s="14" t="s">
        <v>4327</v>
      </c>
      <c r="P203" s="203">
        <v>18940000</v>
      </c>
      <c r="Q203" s="203"/>
      <c r="R203" s="14"/>
      <c r="S203" s="14"/>
      <c r="T203" s="162"/>
      <c r="U203" s="14" t="b">
        <f t="shared" ca="1" si="5"/>
        <v>0</v>
      </c>
      <c r="V203" s="14"/>
      <c r="W203" s="14"/>
    </row>
    <row r="204" spans="1:24" ht="26.4">
      <c r="A204" s="14">
        <v>189</v>
      </c>
      <c r="B204" s="15">
        <v>43924</v>
      </c>
      <c r="C204" s="14" t="s">
        <v>9</v>
      </c>
      <c r="D204" s="14" t="s">
        <v>1002</v>
      </c>
      <c r="E204" s="14" t="s">
        <v>779</v>
      </c>
      <c r="F204" s="72">
        <v>43938</v>
      </c>
      <c r="G204" s="266" t="s">
        <v>4576</v>
      </c>
      <c r="H204" s="178" t="s">
        <v>1013</v>
      </c>
      <c r="I204" s="171" t="s">
        <v>4574</v>
      </c>
      <c r="J204" s="171" t="s">
        <v>970</v>
      </c>
      <c r="K204" s="178"/>
      <c r="L204" s="14" t="s">
        <v>4680</v>
      </c>
      <c r="M204" s="368" t="s">
        <v>4767</v>
      </c>
      <c r="N204" s="178" t="s">
        <v>1002</v>
      </c>
      <c r="O204" s="14" t="s">
        <v>4327</v>
      </c>
      <c r="P204" s="203">
        <v>11360000</v>
      </c>
      <c r="Q204" s="203"/>
      <c r="R204" s="14"/>
      <c r="S204" s="14"/>
      <c r="T204" s="162"/>
      <c r="U204" s="14" t="b">
        <f t="shared" ca="1" si="5"/>
        <v>0</v>
      </c>
      <c r="V204" s="14"/>
      <c r="W204" s="14"/>
    </row>
    <row r="205" spans="1:24" ht="13.2">
      <c r="A205" s="14">
        <v>190</v>
      </c>
      <c r="B205" s="15">
        <v>43924</v>
      </c>
      <c r="C205" s="14" t="s">
        <v>9</v>
      </c>
      <c r="D205" s="14" t="s">
        <v>1002</v>
      </c>
      <c r="E205" s="14" t="s">
        <v>4083</v>
      </c>
      <c r="F205" s="72">
        <v>43938</v>
      </c>
      <c r="G205" s="262" t="s">
        <v>4768</v>
      </c>
      <c r="H205" s="171" t="s">
        <v>1013</v>
      </c>
      <c r="I205" s="171" t="s">
        <v>249</v>
      </c>
      <c r="J205" s="171" t="s">
        <v>1202</v>
      </c>
      <c r="K205" s="178"/>
      <c r="L205" s="365" t="s">
        <v>4736</v>
      </c>
      <c r="M205" s="368" t="s">
        <v>4769</v>
      </c>
      <c r="N205" s="178" t="s">
        <v>1002</v>
      </c>
      <c r="O205" s="14" t="s">
        <v>4327</v>
      </c>
      <c r="P205" s="203">
        <v>149985500</v>
      </c>
      <c r="Q205" s="203"/>
      <c r="R205" s="14"/>
      <c r="S205" s="14"/>
      <c r="T205" s="162"/>
      <c r="U205" s="14" t="b">
        <f t="shared" ca="1" si="5"/>
        <v>0</v>
      </c>
      <c r="V205" s="14"/>
      <c r="W205" s="14"/>
    </row>
    <row r="206" spans="1:24" ht="26.4">
      <c r="A206" s="14">
        <v>191</v>
      </c>
      <c r="B206" s="15">
        <v>43924</v>
      </c>
      <c r="C206" s="14" t="s">
        <v>9</v>
      </c>
      <c r="D206" s="113" t="s">
        <v>23</v>
      </c>
      <c r="E206" s="14" t="s">
        <v>767</v>
      </c>
      <c r="F206" s="72">
        <v>43938</v>
      </c>
      <c r="G206" s="239" t="s">
        <v>4770</v>
      </c>
      <c r="H206" s="171" t="s">
        <v>829</v>
      </c>
      <c r="I206" s="171" t="s">
        <v>125</v>
      </c>
      <c r="J206" s="171" t="s">
        <v>121</v>
      </c>
      <c r="K206" s="185" t="s">
        <v>4727</v>
      </c>
      <c r="L206" s="14" t="s">
        <v>4699</v>
      </c>
      <c r="M206" s="113" t="s">
        <v>4771</v>
      </c>
      <c r="N206" s="178" t="s">
        <v>23</v>
      </c>
      <c r="O206" s="14" t="s">
        <v>4327</v>
      </c>
      <c r="P206" s="202">
        <v>8991000000</v>
      </c>
      <c r="Q206" s="202"/>
      <c r="R206" s="14" t="s">
        <v>4669</v>
      </c>
      <c r="S206" s="14" t="s">
        <v>4772</v>
      </c>
      <c r="T206" s="162">
        <v>20000000</v>
      </c>
      <c r="U206" s="14" t="b">
        <f t="shared" ca="1" si="5"/>
        <v>0</v>
      </c>
      <c r="V206" s="14"/>
      <c r="W206" s="14" t="s">
        <v>14</v>
      </c>
      <c r="X206" s="226">
        <f>IF(W206="Тийм", T206, 0 )</f>
        <v>20000000</v>
      </c>
    </row>
    <row r="207" spans="1:24" ht="13.2">
      <c r="A207" s="14">
        <v>192</v>
      </c>
      <c r="B207" s="15">
        <v>43924</v>
      </c>
      <c r="C207" s="14" t="s">
        <v>9</v>
      </c>
      <c r="D207" s="14" t="s">
        <v>15</v>
      </c>
      <c r="E207" s="14" t="s">
        <v>3022</v>
      </c>
      <c r="F207" s="72">
        <v>43938</v>
      </c>
      <c r="G207" s="262" t="s">
        <v>4773</v>
      </c>
      <c r="H207" s="171" t="s">
        <v>1013</v>
      </c>
      <c r="I207" s="171" t="s">
        <v>1438</v>
      </c>
      <c r="J207" s="171" t="s">
        <v>964</v>
      </c>
      <c r="K207" s="178" t="s">
        <v>4774</v>
      </c>
      <c r="L207" s="14" t="s">
        <v>4680</v>
      </c>
      <c r="M207" s="113" t="s">
        <v>4775</v>
      </c>
      <c r="N207" s="178" t="s">
        <v>15</v>
      </c>
      <c r="O207" s="113" t="s">
        <v>4327</v>
      </c>
      <c r="P207" s="202">
        <v>272399760</v>
      </c>
      <c r="Q207" s="202"/>
      <c r="R207" s="14"/>
      <c r="S207" s="14"/>
      <c r="T207" s="162"/>
      <c r="U207" s="14" t="b">
        <f t="shared" ca="1" si="5"/>
        <v>0</v>
      </c>
      <c r="V207" s="14"/>
      <c r="W207" s="14"/>
    </row>
    <row r="208" spans="1:24" ht="26.4">
      <c r="A208" s="14">
        <v>193</v>
      </c>
      <c r="B208" s="15">
        <v>43924</v>
      </c>
      <c r="C208" s="14" t="s">
        <v>9</v>
      </c>
      <c r="D208" s="14" t="s">
        <v>15</v>
      </c>
      <c r="E208" s="14" t="s">
        <v>3022</v>
      </c>
      <c r="F208" s="72">
        <v>43938</v>
      </c>
      <c r="G208" s="262" t="s">
        <v>4776</v>
      </c>
      <c r="H208" s="171" t="s">
        <v>1013</v>
      </c>
      <c r="I208" s="171" t="s">
        <v>1438</v>
      </c>
      <c r="J208" s="171" t="s">
        <v>964</v>
      </c>
      <c r="K208" s="178" t="s">
        <v>4774</v>
      </c>
      <c r="L208" s="14" t="s">
        <v>4680</v>
      </c>
      <c r="M208" s="113" t="s">
        <v>4777</v>
      </c>
      <c r="N208" s="178" t="s">
        <v>15</v>
      </c>
      <c r="O208" s="113" t="s">
        <v>4327</v>
      </c>
      <c r="P208" s="202">
        <v>285083530</v>
      </c>
      <c r="Q208" s="202"/>
      <c r="R208" s="14"/>
      <c r="S208" s="14"/>
      <c r="T208" s="162"/>
      <c r="U208" s="14" t="b">
        <f t="shared" ca="1" si="5"/>
        <v>0</v>
      </c>
      <c r="V208" s="14"/>
      <c r="W208" s="14"/>
    </row>
    <row r="209" spans="1:24" ht="13.2">
      <c r="A209" s="14">
        <v>194</v>
      </c>
      <c r="B209" s="15">
        <v>43927</v>
      </c>
      <c r="C209" s="14" t="s">
        <v>9</v>
      </c>
      <c r="D209" s="14" t="s">
        <v>1002</v>
      </c>
      <c r="E209" s="14" t="s">
        <v>4228</v>
      </c>
      <c r="F209" s="72">
        <v>43941</v>
      </c>
      <c r="G209" s="262" t="s">
        <v>4778</v>
      </c>
      <c r="H209" s="171" t="s">
        <v>1013</v>
      </c>
      <c r="I209" s="171" t="s">
        <v>125</v>
      </c>
      <c r="J209" s="171" t="s">
        <v>121</v>
      </c>
      <c r="K209" s="178"/>
      <c r="L209" s="365" t="s">
        <v>4779</v>
      </c>
      <c r="M209" s="368" t="s">
        <v>4780</v>
      </c>
      <c r="N209" s="178" t="s">
        <v>1002</v>
      </c>
      <c r="O209" s="14" t="s">
        <v>4327</v>
      </c>
      <c r="P209" s="202">
        <v>1544807484</v>
      </c>
      <c r="Q209" s="202"/>
      <c r="R209" s="14"/>
      <c r="S209" s="14"/>
      <c r="T209" s="162"/>
      <c r="U209" s="14"/>
      <c r="V209" s="14"/>
      <c r="W209" s="14"/>
    </row>
    <row r="210" spans="1:24" ht="39.6" hidden="1">
      <c r="A210" s="14">
        <v>195</v>
      </c>
      <c r="B210" s="15">
        <v>43927</v>
      </c>
      <c r="C210" s="14" t="s">
        <v>9</v>
      </c>
      <c r="D210" s="14" t="s">
        <v>9</v>
      </c>
      <c r="E210" s="14" t="s">
        <v>4071</v>
      </c>
      <c r="F210" s="72">
        <v>43941</v>
      </c>
      <c r="G210" s="262" t="s">
        <v>4781</v>
      </c>
      <c r="H210" s="171" t="s">
        <v>1004</v>
      </c>
      <c r="I210" s="171" t="s">
        <v>4782</v>
      </c>
      <c r="J210" s="171" t="s">
        <v>4783</v>
      </c>
      <c r="K210" s="178"/>
      <c r="L210" s="14" t="s">
        <v>4684</v>
      </c>
      <c r="M210" s="148">
        <v>149902</v>
      </c>
      <c r="N210" s="178" t="s">
        <v>9</v>
      </c>
      <c r="O210" s="113" t="s">
        <v>4429</v>
      </c>
      <c r="P210" s="202">
        <v>19350000</v>
      </c>
      <c r="Q210" s="202"/>
      <c r="R210" s="14"/>
      <c r="S210" s="14"/>
      <c r="T210" s="162"/>
      <c r="U210" s="14" t="b">
        <f ca="1">IF(H210=0,TODAY()-F210)</f>
        <v>0</v>
      </c>
      <c r="V210" s="14"/>
      <c r="W210" s="14"/>
    </row>
    <row r="211" spans="1:24" ht="26.4">
      <c r="A211" s="14">
        <v>196</v>
      </c>
      <c r="B211" s="15">
        <v>43927</v>
      </c>
      <c r="C211" s="14" t="s">
        <v>9</v>
      </c>
      <c r="D211" s="14" t="s">
        <v>1003</v>
      </c>
      <c r="E211" s="361" t="s">
        <v>1789</v>
      </c>
      <c r="F211" s="72">
        <v>43941</v>
      </c>
      <c r="G211" s="262" t="s">
        <v>4784</v>
      </c>
      <c r="H211" s="171" t="s">
        <v>1013</v>
      </c>
      <c r="I211" s="171" t="s">
        <v>4785</v>
      </c>
      <c r="J211" s="171" t="s">
        <v>964</v>
      </c>
      <c r="K211" s="178" t="s">
        <v>1740</v>
      </c>
      <c r="L211" s="14" t="s">
        <v>4786</v>
      </c>
      <c r="M211" s="113" t="s">
        <v>4787</v>
      </c>
      <c r="N211" s="171" t="s">
        <v>1003</v>
      </c>
      <c r="O211" s="14" t="s">
        <v>4327</v>
      </c>
      <c r="P211" s="203">
        <v>886600000</v>
      </c>
      <c r="Q211" s="203"/>
      <c r="R211" s="14"/>
      <c r="S211" s="14"/>
      <c r="T211" s="162"/>
      <c r="U211" s="14" t="b">
        <f ca="1">IF(H211=0,TODAY()-F211)</f>
        <v>0</v>
      </c>
      <c r="V211" s="14"/>
      <c r="W211" s="14"/>
    </row>
    <row r="212" spans="1:24" ht="26.4">
      <c r="A212" s="14">
        <v>197</v>
      </c>
      <c r="B212" s="15">
        <v>43927</v>
      </c>
      <c r="C212" s="14" t="s">
        <v>9</v>
      </c>
      <c r="D212" s="14" t="s">
        <v>10</v>
      </c>
      <c r="E212" s="361" t="s">
        <v>4229</v>
      </c>
      <c r="F212" s="72">
        <v>43941</v>
      </c>
      <c r="G212" s="262" t="s">
        <v>4788</v>
      </c>
      <c r="H212" s="171" t="s">
        <v>829</v>
      </c>
      <c r="I212" s="171" t="s">
        <v>495</v>
      </c>
      <c r="J212" s="171" t="s">
        <v>865</v>
      </c>
      <c r="K212" s="178"/>
      <c r="L212" s="14" t="s">
        <v>4680</v>
      </c>
      <c r="M212" s="113" t="s">
        <v>4789</v>
      </c>
      <c r="N212" s="171" t="s">
        <v>10</v>
      </c>
      <c r="O212" s="14" t="s">
        <v>4370</v>
      </c>
      <c r="P212" s="203">
        <v>29500000</v>
      </c>
      <c r="Q212" s="203"/>
      <c r="R212" s="14"/>
      <c r="S212" s="14"/>
      <c r="T212" s="162"/>
      <c r="U212" s="14" t="b">
        <f ca="1">IF(H212=0,TODAY()-F212)</f>
        <v>0</v>
      </c>
      <c r="V212" s="14"/>
      <c r="W212" s="14"/>
      <c r="X212" s="226">
        <f>IF(W212="Тийм", T212, 0 )</f>
        <v>0</v>
      </c>
    </row>
    <row r="213" spans="1:24" ht="26.4">
      <c r="A213" s="14">
        <v>198</v>
      </c>
      <c r="B213" s="15">
        <v>43927</v>
      </c>
      <c r="C213" s="14" t="s">
        <v>9</v>
      </c>
      <c r="D213" s="17" t="s">
        <v>27</v>
      </c>
      <c r="E213" s="14" t="s">
        <v>3980</v>
      </c>
      <c r="F213" s="72">
        <v>43941</v>
      </c>
      <c r="G213" s="239" t="s">
        <v>4790</v>
      </c>
      <c r="H213" s="171" t="s">
        <v>1012</v>
      </c>
      <c r="I213" s="171" t="s">
        <v>4791</v>
      </c>
      <c r="J213" s="171" t="s">
        <v>831</v>
      </c>
      <c r="K213" s="178"/>
      <c r="L213" s="14" t="s">
        <v>4736</v>
      </c>
      <c r="M213" s="113" t="s">
        <v>4792</v>
      </c>
      <c r="N213" s="171" t="s">
        <v>27</v>
      </c>
      <c r="O213" s="17" t="s">
        <v>4332</v>
      </c>
      <c r="P213" s="203">
        <v>73500000</v>
      </c>
      <c r="Q213" s="203"/>
      <c r="R213" s="14"/>
      <c r="S213" s="14"/>
      <c r="T213" s="162"/>
      <c r="U213" s="14" t="b">
        <f ca="1">IF(H213=0,TODAY()-F213)</f>
        <v>0</v>
      </c>
      <c r="V213" s="14"/>
      <c r="W213" s="14"/>
    </row>
    <row r="214" spans="1:24" ht="13.2">
      <c r="A214" s="14">
        <v>199</v>
      </c>
      <c r="B214" s="15">
        <v>43928</v>
      </c>
      <c r="C214" s="14" t="s">
        <v>9</v>
      </c>
      <c r="D214" s="17" t="s">
        <v>15</v>
      </c>
      <c r="E214" s="14" t="s">
        <v>4055</v>
      </c>
      <c r="F214" s="72">
        <v>43942</v>
      </c>
      <c r="G214" s="239" t="s">
        <v>4793</v>
      </c>
      <c r="H214" s="171" t="s">
        <v>1013</v>
      </c>
      <c r="I214" s="171" t="s">
        <v>170</v>
      </c>
      <c r="J214" s="171" t="s">
        <v>121</v>
      </c>
      <c r="K214" s="178" t="s">
        <v>1753</v>
      </c>
      <c r="L214" s="14" t="s">
        <v>4779</v>
      </c>
      <c r="M214" s="113" t="s">
        <v>4794</v>
      </c>
      <c r="N214" s="178" t="s">
        <v>15</v>
      </c>
      <c r="O214" s="14" t="s">
        <v>4327</v>
      </c>
      <c r="P214" s="202">
        <v>159859920</v>
      </c>
      <c r="Q214" s="202"/>
      <c r="R214" s="14"/>
      <c r="S214" s="14"/>
      <c r="T214" s="162"/>
      <c r="U214" s="14"/>
      <c r="V214" s="14"/>
      <c r="W214" s="14"/>
    </row>
    <row r="215" spans="1:24" ht="13.2" hidden="1">
      <c r="A215" s="14">
        <v>200</v>
      </c>
      <c r="B215" s="118">
        <v>43928</v>
      </c>
      <c r="C215" s="14" t="s">
        <v>9</v>
      </c>
      <c r="D215" s="14" t="s">
        <v>1003</v>
      </c>
      <c r="E215" s="14" t="s">
        <v>4117</v>
      </c>
      <c r="F215" s="72">
        <v>43942</v>
      </c>
      <c r="G215" s="262" t="s">
        <v>4406</v>
      </c>
      <c r="H215" s="171" t="s">
        <v>1011</v>
      </c>
      <c r="I215" s="171" t="s">
        <v>125</v>
      </c>
      <c r="J215" s="171" t="s">
        <v>121</v>
      </c>
      <c r="K215" s="178"/>
      <c r="L215" s="14" t="s">
        <v>4795</v>
      </c>
      <c r="M215" s="113" t="s">
        <v>4796</v>
      </c>
      <c r="N215" s="171" t="s">
        <v>1003</v>
      </c>
      <c r="O215" s="14" t="s">
        <v>4327</v>
      </c>
      <c r="P215" s="209">
        <v>650000000</v>
      </c>
      <c r="Q215" s="209"/>
      <c r="R215" s="14"/>
      <c r="S215" s="14"/>
      <c r="T215" s="162"/>
      <c r="U215" s="14" t="b">
        <f t="shared" ref="U215:U240" ca="1" si="6">IF(H215=0,TODAY()-F215)</f>
        <v>0</v>
      </c>
      <c r="V215" s="14"/>
      <c r="W215" s="14"/>
    </row>
    <row r="216" spans="1:24" ht="26.4">
      <c r="A216" s="14">
        <v>201</v>
      </c>
      <c r="B216" s="15">
        <v>43928</v>
      </c>
      <c r="C216" s="14" t="s">
        <v>9</v>
      </c>
      <c r="D216" s="14" t="s">
        <v>10</v>
      </c>
      <c r="E216" s="14" t="s">
        <v>4266</v>
      </c>
      <c r="F216" s="72">
        <v>43942</v>
      </c>
      <c r="G216" s="262" t="s">
        <v>4797</v>
      </c>
      <c r="H216" s="171" t="s">
        <v>1012</v>
      </c>
      <c r="I216" s="171" t="s">
        <v>4334</v>
      </c>
      <c r="J216" s="171" t="s">
        <v>841</v>
      </c>
      <c r="K216" s="178"/>
      <c r="L216" s="14" t="s">
        <v>4786</v>
      </c>
      <c r="M216" s="113" t="s">
        <v>4798</v>
      </c>
      <c r="N216" s="171" t="s">
        <v>10</v>
      </c>
      <c r="O216" s="14" t="s">
        <v>4327</v>
      </c>
      <c r="P216" s="203">
        <v>1250000000</v>
      </c>
      <c r="Q216" s="203"/>
      <c r="R216" s="14"/>
      <c r="S216" s="14"/>
      <c r="T216" s="162"/>
      <c r="U216" s="14" t="b">
        <f t="shared" ca="1" si="6"/>
        <v>0</v>
      </c>
      <c r="V216" s="14"/>
      <c r="W216" s="14"/>
    </row>
    <row r="217" spans="1:24" ht="26.4">
      <c r="A217" s="14">
        <v>202</v>
      </c>
      <c r="B217" s="15">
        <v>43929</v>
      </c>
      <c r="C217" s="14" t="s">
        <v>9</v>
      </c>
      <c r="D217" s="14" t="s">
        <v>10</v>
      </c>
      <c r="E217" s="14" t="s">
        <v>4183</v>
      </c>
      <c r="F217" s="72">
        <v>43943</v>
      </c>
      <c r="G217" s="262" t="s">
        <v>4799</v>
      </c>
      <c r="H217" s="171" t="s">
        <v>1013</v>
      </c>
      <c r="I217" s="171" t="s">
        <v>4800</v>
      </c>
      <c r="J217" s="171" t="s">
        <v>1466</v>
      </c>
      <c r="K217" s="178"/>
      <c r="L217" s="14" t="s">
        <v>4786</v>
      </c>
      <c r="M217" s="113" t="s">
        <v>4801</v>
      </c>
      <c r="N217" s="171" t="s">
        <v>10</v>
      </c>
      <c r="O217" s="188" t="s">
        <v>4802</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4109</v>
      </c>
      <c r="F218" s="72">
        <v>43943</v>
      </c>
      <c r="G218" s="262" t="s">
        <v>4803</v>
      </c>
      <c r="H218" s="171" t="s">
        <v>1007</v>
      </c>
      <c r="I218" s="171" t="s">
        <v>4334</v>
      </c>
      <c r="J218" s="171" t="s">
        <v>841</v>
      </c>
      <c r="K218" s="178" t="s">
        <v>1469</v>
      </c>
      <c r="L218" s="14" t="s">
        <v>4786</v>
      </c>
      <c r="M218" s="113" t="s">
        <v>4804</v>
      </c>
      <c r="N218" s="178" t="s">
        <v>15</v>
      </c>
      <c r="O218" s="14" t="s">
        <v>4327</v>
      </c>
      <c r="P218" s="202">
        <v>2400000000</v>
      </c>
      <c r="Q218" s="202"/>
      <c r="R218" s="14"/>
      <c r="S218" s="14"/>
      <c r="T218" s="162"/>
      <c r="U218" s="14" t="b">
        <f t="shared" ca="1" si="6"/>
        <v>0</v>
      </c>
      <c r="V218" s="14"/>
      <c r="W218" s="14"/>
    </row>
    <row r="219" spans="1:24" ht="26.4" hidden="1">
      <c r="A219" s="14">
        <v>204</v>
      </c>
      <c r="B219" s="15">
        <v>43929</v>
      </c>
      <c r="C219" s="14" t="s">
        <v>9</v>
      </c>
      <c r="D219" s="14" t="s">
        <v>23</v>
      </c>
      <c r="E219" s="14" t="s">
        <v>236</v>
      </c>
      <c r="F219" s="72">
        <v>43943</v>
      </c>
      <c r="G219" s="262" t="s">
        <v>4805</v>
      </c>
      <c r="H219" s="171" t="s">
        <v>1001</v>
      </c>
      <c r="I219" s="171" t="s">
        <v>1046</v>
      </c>
      <c r="J219" s="171" t="s">
        <v>933</v>
      </c>
      <c r="K219" s="185" t="s">
        <v>1779</v>
      </c>
      <c r="L219" s="14" t="s">
        <v>4786</v>
      </c>
      <c r="M219" s="113" t="s">
        <v>4806</v>
      </c>
      <c r="N219" s="178" t="s">
        <v>23</v>
      </c>
      <c r="O219" s="14" t="s">
        <v>4429</v>
      </c>
      <c r="P219" s="202">
        <v>2000000000</v>
      </c>
      <c r="Q219" s="202"/>
      <c r="R219" s="14"/>
      <c r="S219" s="14"/>
      <c r="T219" s="162"/>
      <c r="U219" s="14" t="b">
        <f t="shared" ca="1" si="6"/>
        <v>0</v>
      </c>
      <c r="V219" s="14"/>
      <c r="W219" s="14"/>
    </row>
    <row r="220" spans="1:24" s="56" customFormat="1" ht="39.6">
      <c r="A220" s="14">
        <v>205</v>
      </c>
      <c r="B220" s="15">
        <v>43929</v>
      </c>
      <c r="C220" s="14" t="s">
        <v>9</v>
      </c>
      <c r="D220" s="14" t="s">
        <v>1002</v>
      </c>
      <c r="E220" s="14" t="s">
        <v>768</v>
      </c>
      <c r="F220" s="72">
        <v>43943</v>
      </c>
      <c r="G220" s="262" t="s">
        <v>4807</v>
      </c>
      <c r="H220" s="171" t="s">
        <v>1012</v>
      </c>
      <c r="I220" s="171" t="s">
        <v>902</v>
      </c>
      <c r="J220" s="171" t="s">
        <v>903</v>
      </c>
      <c r="K220" s="178"/>
      <c r="L220" s="365" t="s">
        <v>4786</v>
      </c>
      <c r="M220" s="368" t="s">
        <v>4808</v>
      </c>
      <c r="N220" s="171" t="s">
        <v>1002</v>
      </c>
      <c r="O220" s="14" t="s">
        <v>4809</v>
      </c>
      <c r="P220" s="203">
        <v>2907186225</v>
      </c>
      <c r="Q220" s="203"/>
      <c r="R220" s="58"/>
      <c r="S220" s="58"/>
      <c r="T220" s="163"/>
      <c r="U220" s="14" t="b">
        <f t="shared" ca="1" si="6"/>
        <v>0</v>
      </c>
      <c r="V220" s="14"/>
      <c r="W220" s="14"/>
      <c r="X220" s="18"/>
    </row>
    <row r="221" spans="1:24" ht="26.4">
      <c r="A221" s="14">
        <v>206</v>
      </c>
      <c r="B221" s="15">
        <v>43929</v>
      </c>
      <c r="C221" s="14" t="s">
        <v>9</v>
      </c>
      <c r="D221" s="14" t="s">
        <v>1003</v>
      </c>
      <c r="E221" s="14" t="s">
        <v>2543</v>
      </c>
      <c r="F221" s="72">
        <v>43943</v>
      </c>
      <c r="G221" s="262" t="s">
        <v>4810</v>
      </c>
      <c r="H221" s="171" t="s">
        <v>1012</v>
      </c>
      <c r="I221" s="171" t="s">
        <v>4811</v>
      </c>
      <c r="J221" s="171" t="s">
        <v>964</v>
      </c>
      <c r="K221" s="178" t="s">
        <v>4812</v>
      </c>
      <c r="L221" s="14" t="s">
        <v>4813</v>
      </c>
      <c r="M221" s="113" t="s">
        <v>4814</v>
      </c>
      <c r="N221" s="171" t="s">
        <v>1003</v>
      </c>
      <c r="O221" s="14" t="s">
        <v>4327</v>
      </c>
      <c r="P221" s="203">
        <v>262800000</v>
      </c>
      <c r="Q221" s="203"/>
      <c r="R221" s="14"/>
      <c r="S221" s="14"/>
      <c r="T221" s="162"/>
      <c r="U221" s="14" t="b">
        <f t="shared" ca="1" si="6"/>
        <v>0</v>
      </c>
      <c r="V221" s="14"/>
      <c r="W221" s="14"/>
    </row>
    <row r="222" spans="1:24" ht="39.6" hidden="1">
      <c r="A222" s="14">
        <v>207</v>
      </c>
      <c r="B222" s="118">
        <v>43929</v>
      </c>
      <c r="C222" s="14" t="s">
        <v>9</v>
      </c>
      <c r="D222" s="113" t="s">
        <v>27</v>
      </c>
      <c r="E222" s="189" t="s">
        <v>4168</v>
      </c>
      <c r="F222" s="72">
        <v>43943</v>
      </c>
      <c r="G222" s="262" t="s">
        <v>4815</v>
      </c>
      <c r="H222" s="171" t="s">
        <v>1011</v>
      </c>
      <c r="I222" s="171" t="s">
        <v>2343</v>
      </c>
      <c r="J222" s="171" t="s">
        <v>1508</v>
      </c>
      <c r="K222" s="178"/>
      <c r="L222" s="14" t="s">
        <v>4786</v>
      </c>
      <c r="M222" s="148">
        <v>251806</v>
      </c>
      <c r="N222" s="178" t="s">
        <v>27</v>
      </c>
      <c r="O222" s="14" t="s">
        <v>4374</v>
      </c>
      <c r="P222" s="202">
        <v>1150000000</v>
      </c>
      <c r="Q222" s="202"/>
      <c r="R222" s="14"/>
      <c r="S222" s="14"/>
      <c r="T222" s="162"/>
      <c r="U222" s="14" t="b">
        <f t="shared" ca="1" si="6"/>
        <v>0</v>
      </c>
      <c r="V222" s="14"/>
      <c r="W222" s="14"/>
    </row>
    <row r="223" spans="1:24" ht="26.4" hidden="1">
      <c r="A223" s="14">
        <v>208</v>
      </c>
      <c r="B223" s="15">
        <v>43929</v>
      </c>
      <c r="C223" s="14" t="s">
        <v>9</v>
      </c>
      <c r="D223" s="14" t="s">
        <v>1002</v>
      </c>
      <c r="E223" s="14" t="s">
        <v>4099</v>
      </c>
      <c r="F223" s="72">
        <v>43943</v>
      </c>
      <c r="G223" s="262" t="s">
        <v>4816</v>
      </c>
      <c r="H223" s="171" t="s">
        <v>1007</v>
      </c>
      <c r="I223" s="171" t="s">
        <v>1959</v>
      </c>
      <c r="J223" s="171" t="s">
        <v>121</v>
      </c>
      <c r="K223" s="178"/>
      <c r="L223" s="14" t="s">
        <v>4684</v>
      </c>
      <c r="M223" s="113">
        <v>178757</v>
      </c>
      <c r="N223" s="171" t="s">
        <v>1002</v>
      </c>
      <c r="O223" s="14" t="s">
        <v>4327</v>
      </c>
      <c r="P223" s="203">
        <v>7764100000</v>
      </c>
      <c r="Q223" s="203"/>
      <c r="R223" s="14"/>
      <c r="S223" s="14"/>
      <c r="T223" s="162"/>
      <c r="U223" s="14" t="b">
        <f t="shared" ca="1" si="6"/>
        <v>0</v>
      </c>
      <c r="V223" s="14"/>
      <c r="W223" s="14"/>
    </row>
    <row r="224" spans="1:24" ht="13.2">
      <c r="A224" s="14">
        <v>209</v>
      </c>
      <c r="B224" s="15">
        <v>43929</v>
      </c>
      <c r="C224" s="14" t="s">
        <v>9</v>
      </c>
      <c r="D224" s="14" t="s">
        <v>23</v>
      </c>
      <c r="E224" s="361" t="s">
        <v>4229</v>
      </c>
      <c r="F224" s="72">
        <v>43943</v>
      </c>
      <c r="G224" s="262" t="s">
        <v>4817</v>
      </c>
      <c r="H224" s="171" t="s">
        <v>1013</v>
      </c>
      <c r="I224" s="171" t="s">
        <v>4818</v>
      </c>
      <c r="J224" s="171" t="s">
        <v>121</v>
      </c>
      <c r="K224" s="185" t="s">
        <v>4819</v>
      </c>
      <c r="L224" s="14" t="s">
        <v>4786</v>
      </c>
      <c r="M224" s="113" t="s">
        <v>4820</v>
      </c>
      <c r="N224" s="178" t="s">
        <v>23</v>
      </c>
      <c r="O224" s="14" t="s">
        <v>4327</v>
      </c>
      <c r="P224" s="202">
        <v>27049000</v>
      </c>
      <c r="Q224" s="202"/>
      <c r="R224" s="14"/>
      <c r="S224" s="14"/>
      <c r="T224" s="162"/>
      <c r="U224" s="14" t="b">
        <f t="shared" ca="1" si="6"/>
        <v>0</v>
      </c>
      <c r="V224" s="14"/>
      <c r="W224" s="14"/>
    </row>
    <row r="225" spans="1:24" ht="26.4" hidden="1">
      <c r="A225" s="14">
        <v>210</v>
      </c>
      <c r="B225" s="15">
        <v>43929</v>
      </c>
      <c r="C225" s="14" t="s">
        <v>9</v>
      </c>
      <c r="D225" s="14" t="s">
        <v>1003</v>
      </c>
      <c r="E225" s="14" t="s">
        <v>2769</v>
      </c>
      <c r="F225" s="72">
        <v>43943</v>
      </c>
      <c r="G225" s="262" t="s">
        <v>4540</v>
      </c>
      <c r="H225" s="171" t="s">
        <v>1001</v>
      </c>
      <c r="I225" s="171" t="s">
        <v>4541</v>
      </c>
      <c r="J225" s="171" t="s">
        <v>1162</v>
      </c>
      <c r="K225" s="178"/>
      <c r="L225" s="14" t="s">
        <v>195</v>
      </c>
      <c r="M225" s="113" t="s">
        <v>195</v>
      </c>
      <c r="N225" s="171" t="s">
        <v>1003</v>
      </c>
      <c r="O225" s="14" t="s">
        <v>4332</v>
      </c>
      <c r="P225" s="203">
        <v>36000000</v>
      </c>
      <c r="Q225" s="203"/>
      <c r="R225" s="14"/>
      <c r="S225" s="14"/>
      <c r="T225" s="162"/>
      <c r="U225" s="14" t="b">
        <f t="shared" ca="1" si="6"/>
        <v>0</v>
      </c>
      <c r="V225" s="14"/>
      <c r="W225" s="14"/>
    </row>
    <row r="226" spans="1:24" ht="26.4">
      <c r="A226" s="14">
        <v>211</v>
      </c>
      <c r="B226" s="15">
        <v>43929</v>
      </c>
      <c r="C226" s="14" t="s">
        <v>9</v>
      </c>
      <c r="D226" s="14" t="s">
        <v>15</v>
      </c>
      <c r="E226" s="14" t="s">
        <v>872</v>
      </c>
      <c r="F226" s="72">
        <v>43943</v>
      </c>
      <c r="G226" s="262" t="s">
        <v>4821</v>
      </c>
      <c r="H226" s="171" t="s">
        <v>1013</v>
      </c>
      <c r="I226" s="171" t="s">
        <v>4757</v>
      </c>
      <c r="J226" s="171" t="s">
        <v>121</v>
      </c>
      <c r="K226" s="178" t="s">
        <v>1787</v>
      </c>
      <c r="L226" s="14" t="s">
        <v>4786</v>
      </c>
      <c r="M226" s="113" t="s">
        <v>4822</v>
      </c>
      <c r="N226" s="178" t="s">
        <v>15</v>
      </c>
      <c r="O226" s="113" t="s">
        <v>4327</v>
      </c>
      <c r="P226" s="202">
        <v>3207235000</v>
      </c>
      <c r="Q226" s="202"/>
      <c r="R226" s="14"/>
      <c r="S226" s="14"/>
      <c r="T226" s="162"/>
      <c r="U226" s="14" t="b">
        <f ca="1">IF(H226=0,TODAY()-F226)</f>
        <v>0</v>
      </c>
      <c r="V226" s="14"/>
      <c r="W226" s="14"/>
    </row>
    <row r="227" spans="1:24" ht="13.2" hidden="1">
      <c r="A227" s="14">
        <v>212</v>
      </c>
      <c r="B227" s="118">
        <v>43929</v>
      </c>
      <c r="C227" s="14" t="s">
        <v>9</v>
      </c>
      <c r="D227" s="14" t="s">
        <v>10</v>
      </c>
      <c r="E227" s="189" t="s">
        <v>4148</v>
      </c>
      <c r="F227" s="72">
        <v>43943</v>
      </c>
      <c r="G227" s="262" t="s">
        <v>4823</v>
      </c>
      <c r="H227" s="171" t="s">
        <v>1011</v>
      </c>
      <c r="I227" s="171" t="s">
        <v>1317</v>
      </c>
      <c r="J227" s="171" t="s">
        <v>1318</v>
      </c>
      <c r="K227" s="178"/>
      <c r="L227" s="14" t="s">
        <v>4786</v>
      </c>
      <c r="M227" s="113" t="s">
        <v>4824</v>
      </c>
      <c r="N227" s="171" t="s">
        <v>10</v>
      </c>
      <c r="O227" s="14" t="s">
        <v>4332</v>
      </c>
      <c r="P227" s="203">
        <v>100000000</v>
      </c>
      <c r="Q227" s="203"/>
      <c r="R227" s="14"/>
      <c r="S227" s="14"/>
      <c r="T227" s="162"/>
      <c r="U227" s="14" t="b">
        <f t="shared" ca="1" si="6"/>
        <v>0</v>
      </c>
      <c r="V227" s="14"/>
      <c r="W227" s="14"/>
    </row>
    <row r="228" spans="1:24" ht="26.4" hidden="1">
      <c r="A228" s="14">
        <v>213</v>
      </c>
      <c r="B228" s="15">
        <v>43930</v>
      </c>
      <c r="C228" s="14" t="s">
        <v>9</v>
      </c>
      <c r="D228" s="14" t="s">
        <v>15</v>
      </c>
      <c r="E228" s="189" t="s">
        <v>3994</v>
      </c>
      <c r="F228" s="72">
        <v>43944</v>
      </c>
      <c r="G228" s="262" t="s">
        <v>4825</v>
      </c>
      <c r="H228" s="171" t="s">
        <v>1007</v>
      </c>
      <c r="I228" s="171" t="s">
        <v>4826</v>
      </c>
      <c r="J228" s="171" t="s">
        <v>1608</v>
      </c>
      <c r="K228" s="178" t="s">
        <v>1469</v>
      </c>
      <c r="L228" s="14" t="s">
        <v>4736</v>
      </c>
      <c r="M228" s="148">
        <v>196654</v>
      </c>
      <c r="N228" s="178" t="s">
        <v>15</v>
      </c>
      <c r="O228" s="14" t="s">
        <v>4370</v>
      </c>
      <c r="P228" s="202">
        <v>50000000</v>
      </c>
      <c r="Q228" s="202"/>
      <c r="R228" s="14"/>
      <c r="S228" s="14"/>
      <c r="T228" s="162"/>
      <c r="U228" s="14" t="b">
        <f t="shared" ca="1" si="6"/>
        <v>0</v>
      </c>
      <c r="V228" s="14"/>
      <c r="W228" s="14"/>
    </row>
    <row r="229" spans="1:24" ht="26.4">
      <c r="A229" s="14">
        <v>214</v>
      </c>
      <c r="B229" s="15">
        <v>43930</v>
      </c>
      <c r="C229" s="14" t="s">
        <v>9</v>
      </c>
      <c r="D229" s="14" t="s">
        <v>1003</v>
      </c>
      <c r="E229" s="14" t="s">
        <v>2490</v>
      </c>
      <c r="F229" s="72">
        <v>43944</v>
      </c>
      <c r="G229" s="262" t="s">
        <v>4827</v>
      </c>
      <c r="H229" s="171" t="s">
        <v>1013</v>
      </c>
      <c r="I229" s="171" t="s">
        <v>3805</v>
      </c>
      <c r="J229" s="171" t="s">
        <v>964</v>
      </c>
      <c r="K229" s="178" t="s">
        <v>4828</v>
      </c>
      <c r="L229" s="14" t="s">
        <v>4786</v>
      </c>
      <c r="M229" s="113" t="s">
        <v>4829</v>
      </c>
      <c r="N229" s="171" t="s">
        <v>1003</v>
      </c>
      <c r="O229" s="14" t="s">
        <v>4327</v>
      </c>
      <c r="P229" s="203">
        <v>21564000</v>
      </c>
      <c r="Q229" s="203"/>
      <c r="R229" s="14"/>
      <c r="S229" s="14"/>
      <c r="T229" s="162"/>
      <c r="U229" s="14" t="b">
        <f t="shared" ca="1" si="6"/>
        <v>0</v>
      </c>
      <c r="V229" s="14"/>
      <c r="W229" s="14"/>
    </row>
    <row r="230" spans="1:24" ht="26.4" hidden="1">
      <c r="A230" s="14">
        <v>215</v>
      </c>
      <c r="B230" s="15">
        <v>43930</v>
      </c>
      <c r="C230" s="14" t="s">
        <v>9</v>
      </c>
      <c r="D230" s="14" t="s">
        <v>23</v>
      </c>
      <c r="E230" s="14" t="s">
        <v>236</v>
      </c>
      <c r="F230" s="72">
        <v>43944</v>
      </c>
      <c r="G230" s="262" t="s">
        <v>4830</v>
      </c>
      <c r="H230" s="171" t="s">
        <v>1001</v>
      </c>
      <c r="I230" s="171" t="s">
        <v>1046</v>
      </c>
      <c r="J230" s="171" t="s">
        <v>933</v>
      </c>
      <c r="K230" s="185" t="s">
        <v>4831</v>
      </c>
      <c r="L230" s="14" t="s">
        <v>4786</v>
      </c>
      <c r="M230" s="113" t="s">
        <v>4806</v>
      </c>
      <c r="N230" s="178" t="s">
        <v>23</v>
      </c>
      <c r="O230" s="14" t="s">
        <v>4429</v>
      </c>
      <c r="P230" s="202">
        <v>2000000000</v>
      </c>
      <c r="Q230" s="202"/>
      <c r="R230" s="14"/>
      <c r="S230" s="14"/>
      <c r="T230" s="162"/>
      <c r="U230" s="14" t="b">
        <f t="shared" ca="1" si="6"/>
        <v>0</v>
      </c>
      <c r="V230" s="14"/>
      <c r="W230" s="14"/>
    </row>
    <row r="231" spans="1:24" ht="39.6" hidden="1">
      <c r="A231" s="14">
        <v>216</v>
      </c>
      <c r="B231" s="15">
        <v>43931</v>
      </c>
      <c r="C231" s="14" t="s">
        <v>9</v>
      </c>
      <c r="D231" s="14" t="s">
        <v>34</v>
      </c>
      <c r="E231" s="113" t="s">
        <v>4195</v>
      </c>
      <c r="F231" s="72">
        <v>43945</v>
      </c>
      <c r="G231" s="262" t="s">
        <v>4832</v>
      </c>
      <c r="H231" s="171" t="s">
        <v>1007</v>
      </c>
      <c r="I231" s="171" t="s">
        <v>4833</v>
      </c>
      <c r="J231" s="171" t="s">
        <v>1064</v>
      </c>
      <c r="K231" s="178"/>
      <c r="L231" s="14" t="s">
        <v>4786</v>
      </c>
      <c r="M231" s="195">
        <v>239022</v>
      </c>
      <c r="N231" s="171"/>
      <c r="O231" s="14" t="s">
        <v>4802</v>
      </c>
      <c r="P231" s="203">
        <v>2800000000</v>
      </c>
      <c r="Q231" s="203"/>
      <c r="R231" s="14"/>
      <c r="S231" s="14"/>
      <c r="T231" s="162"/>
      <c r="U231" s="14" t="b">
        <f t="shared" ca="1" si="6"/>
        <v>0</v>
      </c>
      <c r="V231" s="14"/>
      <c r="W231" s="14"/>
    </row>
    <row r="232" spans="1:24" ht="26.4" hidden="1">
      <c r="A232" s="14">
        <v>217</v>
      </c>
      <c r="B232" s="15">
        <v>43931</v>
      </c>
      <c r="C232" s="14" t="s">
        <v>9</v>
      </c>
      <c r="D232" s="14" t="s">
        <v>15</v>
      </c>
      <c r="E232" s="14" t="s">
        <v>4154</v>
      </c>
      <c r="F232" s="72">
        <v>43945</v>
      </c>
      <c r="G232" s="262" t="s">
        <v>4834</v>
      </c>
      <c r="H232" s="171" t="s">
        <v>1001</v>
      </c>
      <c r="I232" s="171" t="s">
        <v>4835</v>
      </c>
      <c r="J232" s="171" t="s">
        <v>865</v>
      </c>
      <c r="K232" s="178" t="s">
        <v>4836</v>
      </c>
      <c r="L232" s="14" t="s">
        <v>1469</v>
      </c>
      <c r="M232" s="156" t="s">
        <v>4837</v>
      </c>
      <c r="N232" s="178" t="s">
        <v>15</v>
      </c>
      <c r="O232" s="14" t="s">
        <v>4327</v>
      </c>
      <c r="P232" s="211" t="s">
        <v>1469</v>
      </c>
      <c r="Q232" s="211"/>
      <c r="R232" s="14"/>
      <c r="S232" s="14"/>
      <c r="T232" s="162"/>
      <c r="U232" s="14" t="b">
        <f t="shared" ca="1" si="6"/>
        <v>0</v>
      </c>
      <c r="V232" s="14"/>
      <c r="W232" s="14"/>
    </row>
    <row r="233" spans="1:24" ht="26.4" hidden="1">
      <c r="A233" s="14">
        <v>218</v>
      </c>
      <c r="B233" s="15">
        <v>43931</v>
      </c>
      <c r="C233" s="14" t="s">
        <v>9</v>
      </c>
      <c r="D233" s="14" t="s">
        <v>15</v>
      </c>
      <c r="E233" s="14" t="s">
        <v>4154</v>
      </c>
      <c r="F233" s="72">
        <v>43945</v>
      </c>
      <c r="G233" s="262" t="s">
        <v>4834</v>
      </c>
      <c r="H233" s="171" t="s">
        <v>1001</v>
      </c>
      <c r="I233" s="171" t="s">
        <v>4835</v>
      </c>
      <c r="J233" s="171" t="s">
        <v>865</v>
      </c>
      <c r="K233" s="178" t="s">
        <v>4836</v>
      </c>
      <c r="L233" s="14" t="s">
        <v>1469</v>
      </c>
      <c r="M233" s="156" t="s">
        <v>4837</v>
      </c>
      <c r="N233" s="178" t="s">
        <v>15</v>
      </c>
      <c r="O233" s="14" t="s">
        <v>4327</v>
      </c>
      <c r="P233" s="211" t="s">
        <v>1469</v>
      </c>
      <c r="Q233" s="211"/>
      <c r="R233" s="14"/>
      <c r="S233" s="14"/>
      <c r="T233" s="162"/>
      <c r="U233" s="14" t="b">
        <f t="shared" ca="1" si="6"/>
        <v>0</v>
      </c>
      <c r="V233" s="14"/>
      <c r="W233" s="14"/>
    </row>
    <row r="234" spans="1:24" ht="26.4">
      <c r="A234" s="14">
        <v>219</v>
      </c>
      <c r="B234" s="15">
        <v>43931</v>
      </c>
      <c r="C234" s="14" t="s">
        <v>9</v>
      </c>
      <c r="D234" s="14" t="s">
        <v>10</v>
      </c>
      <c r="E234" s="14" t="s">
        <v>336</v>
      </c>
      <c r="F234" s="72">
        <v>43945</v>
      </c>
      <c r="G234" s="262" t="s">
        <v>4838</v>
      </c>
      <c r="H234" s="171" t="s">
        <v>829</v>
      </c>
      <c r="I234" s="171" t="s">
        <v>1946</v>
      </c>
      <c r="J234" s="171" t="s">
        <v>1188</v>
      </c>
      <c r="K234" s="178"/>
      <c r="L234" s="14" t="s">
        <v>4839</v>
      </c>
      <c r="M234" s="113" t="s">
        <v>4840</v>
      </c>
      <c r="N234" s="171" t="s">
        <v>10</v>
      </c>
      <c r="O234" s="14" t="s">
        <v>4374</v>
      </c>
      <c r="P234" s="203">
        <v>4487400000</v>
      </c>
      <c r="Q234" s="203"/>
      <c r="R234" s="14"/>
      <c r="S234" s="14"/>
      <c r="T234" s="162"/>
      <c r="U234" s="14" t="b">
        <f t="shared" ca="1" si="6"/>
        <v>0</v>
      </c>
      <c r="V234" s="14"/>
      <c r="W234" s="14"/>
      <c r="X234" s="226">
        <f>IF(W234="Тийм", T234, 0 )</f>
        <v>0</v>
      </c>
    </row>
    <row r="235" spans="1:24" ht="26.4">
      <c r="A235" s="14">
        <v>220</v>
      </c>
      <c r="B235" s="15">
        <v>43934</v>
      </c>
      <c r="C235" s="14" t="s">
        <v>9</v>
      </c>
      <c r="D235" s="14" t="s">
        <v>1002</v>
      </c>
      <c r="E235" s="361" t="s">
        <v>1789</v>
      </c>
      <c r="F235" s="72">
        <v>43948</v>
      </c>
      <c r="G235" s="262" t="s">
        <v>4841</v>
      </c>
      <c r="H235" s="171" t="s">
        <v>1013</v>
      </c>
      <c r="I235" s="171" t="s">
        <v>2978</v>
      </c>
      <c r="J235" s="171" t="s">
        <v>964</v>
      </c>
      <c r="K235" s="178"/>
      <c r="L235" s="365" t="s">
        <v>4842</v>
      </c>
      <c r="M235" s="368" t="s">
        <v>4843</v>
      </c>
      <c r="N235" s="171" t="s">
        <v>1002</v>
      </c>
      <c r="O235" s="14" t="s">
        <v>4327</v>
      </c>
      <c r="P235" s="203">
        <v>1800000000</v>
      </c>
      <c r="Q235" s="203"/>
      <c r="R235" s="14"/>
      <c r="S235" s="14"/>
      <c r="T235" s="162"/>
      <c r="U235" s="14" t="b">
        <f t="shared" ca="1" si="6"/>
        <v>0</v>
      </c>
      <c r="V235" s="14"/>
      <c r="W235" s="14"/>
    </row>
    <row r="236" spans="1:24" ht="26.4">
      <c r="A236" s="14">
        <v>221</v>
      </c>
      <c r="B236" s="15">
        <v>43934</v>
      </c>
      <c r="C236" s="14" t="s">
        <v>9</v>
      </c>
      <c r="D236" s="14" t="s">
        <v>23</v>
      </c>
      <c r="E236" s="14" t="s">
        <v>4247</v>
      </c>
      <c r="F236" s="72">
        <v>43948</v>
      </c>
      <c r="G236" s="262" t="s">
        <v>657</v>
      </c>
      <c r="H236" s="171" t="s">
        <v>1013</v>
      </c>
      <c r="I236" s="171" t="s">
        <v>2965</v>
      </c>
      <c r="J236" s="171" t="s">
        <v>2693</v>
      </c>
      <c r="K236" s="185" t="s">
        <v>4844</v>
      </c>
      <c r="L236" s="14" t="s">
        <v>4842</v>
      </c>
      <c r="M236" s="113" t="s">
        <v>4845</v>
      </c>
      <c r="N236" s="178" t="s">
        <v>23</v>
      </c>
      <c r="O236" s="14" t="s">
        <v>4370</v>
      </c>
      <c r="P236" s="202">
        <v>200000000</v>
      </c>
      <c r="Q236" s="202"/>
      <c r="R236" s="14"/>
      <c r="S236" s="14"/>
      <c r="T236" s="162"/>
      <c r="U236" s="14" t="b">
        <f t="shared" ca="1" si="6"/>
        <v>0</v>
      </c>
      <c r="V236" s="14"/>
      <c r="W236" s="14"/>
    </row>
    <row r="237" spans="1:24" ht="39.6" hidden="1">
      <c r="A237" s="14">
        <v>222</v>
      </c>
      <c r="B237" s="15">
        <v>43934</v>
      </c>
      <c r="C237" s="14" t="s">
        <v>9</v>
      </c>
      <c r="D237" s="14" t="s">
        <v>1003</v>
      </c>
      <c r="E237" s="189" t="s">
        <v>537</v>
      </c>
      <c r="F237" s="72">
        <v>43948</v>
      </c>
      <c r="G237" s="262" t="s">
        <v>4846</v>
      </c>
      <c r="H237" s="171" t="s">
        <v>1001</v>
      </c>
      <c r="I237" s="171" t="s">
        <v>4596</v>
      </c>
      <c r="J237" s="171" t="s">
        <v>927</v>
      </c>
      <c r="K237" s="178" t="s">
        <v>4847</v>
      </c>
      <c r="L237" s="14" t="s">
        <v>4839</v>
      </c>
      <c r="M237" s="113" t="s">
        <v>4848</v>
      </c>
      <c r="N237" s="171" t="s">
        <v>1003</v>
      </c>
      <c r="O237" s="14" t="s">
        <v>4338</v>
      </c>
      <c r="P237" s="364">
        <v>33000000</v>
      </c>
      <c r="Q237" s="364"/>
      <c r="R237" s="14"/>
      <c r="S237" s="14"/>
      <c r="T237" s="162"/>
      <c r="U237" s="14" t="b">
        <f t="shared" ca="1" si="6"/>
        <v>0</v>
      </c>
      <c r="V237" s="14"/>
      <c r="W237" s="14"/>
    </row>
    <row r="238" spans="1:24" ht="26.4">
      <c r="A238" s="14">
        <v>223</v>
      </c>
      <c r="B238" s="15">
        <v>43935</v>
      </c>
      <c r="C238" s="14" t="s">
        <v>9</v>
      </c>
      <c r="D238" s="14" t="s">
        <v>10</v>
      </c>
      <c r="E238" s="189" t="s">
        <v>2176</v>
      </c>
      <c r="F238" s="72">
        <v>43949</v>
      </c>
      <c r="G238" s="262" t="s">
        <v>4849</v>
      </c>
      <c r="H238" s="171" t="s">
        <v>829</v>
      </c>
      <c r="I238" s="171" t="s">
        <v>949</v>
      </c>
      <c r="J238" s="171" t="s">
        <v>831</v>
      </c>
      <c r="K238" s="178"/>
      <c r="L238" s="14" t="s">
        <v>4842</v>
      </c>
      <c r="M238" s="113" t="s">
        <v>4850</v>
      </c>
      <c r="N238" s="171" t="s">
        <v>10</v>
      </c>
      <c r="O238" s="14" t="s">
        <v>4370</v>
      </c>
      <c r="P238" s="370">
        <v>938800000</v>
      </c>
      <c r="Q238" s="370"/>
      <c r="R238" s="14"/>
      <c r="S238" s="14"/>
      <c r="T238" s="162"/>
      <c r="U238" s="14" t="b">
        <f t="shared" ca="1" si="6"/>
        <v>0</v>
      </c>
      <c r="V238" s="14"/>
      <c r="W238" s="14"/>
      <c r="X238" s="226">
        <f>IF(W238="Тийм", T238, 0 )</f>
        <v>0</v>
      </c>
    </row>
    <row r="239" spans="1:24" ht="26.4">
      <c r="A239" s="14">
        <v>224</v>
      </c>
      <c r="B239" s="15">
        <v>43935</v>
      </c>
      <c r="C239" s="14" t="s">
        <v>9</v>
      </c>
      <c r="D239" s="14" t="s">
        <v>15</v>
      </c>
      <c r="E239" s="189" t="s">
        <v>4027</v>
      </c>
      <c r="F239" s="72">
        <v>43949</v>
      </c>
      <c r="G239" s="262" t="s">
        <v>4834</v>
      </c>
      <c r="H239" s="171" t="s">
        <v>1012</v>
      </c>
      <c r="I239" s="171" t="s">
        <v>4835</v>
      </c>
      <c r="J239" s="171" t="s">
        <v>865</v>
      </c>
      <c r="K239" s="178" t="s">
        <v>1914</v>
      </c>
      <c r="L239" s="58" t="s">
        <v>4842</v>
      </c>
      <c r="M239" s="156" t="s">
        <v>4837</v>
      </c>
      <c r="N239" s="178" t="s">
        <v>15</v>
      </c>
      <c r="O239" s="14" t="s">
        <v>4327</v>
      </c>
      <c r="P239" s="371">
        <v>5100814500</v>
      </c>
      <c r="Q239" s="371"/>
      <c r="R239" s="14" t="s">
        <v>4851</v>
      </c>
      <c r="S239" s="14"/>
      <c r="T239" s="162"/>
      <c r="U239" s="14" t="b">
        <f t="shared" ca="1" si="6"/>
        <v>0</v>
      </c>
      <c r="V239" s="14"/>
      <c r="W239" s="14"/>
    </row>
    <row r="240" spans="1:24" ht="26.4">
      <c r="A240" s="14">
        <v>225</v>
      </c>
      <c r="B240" s="15">
        <v>43935</v>
      </c>
      <c r="C240" s="14" t="s">
        <v>9</v>
      </c>
      <c r="D240" s="14" t="s">
        <v>1002</v>
      </c>
      <c r="E240" s="189" t="s">
        <v>2367</v>
      </c>
      <c r="F240" s="72">
        <v>43949</v>
      </c>
      <c r="G240" s="262" t="s">
        <v>4852</v>
      </c>
      <c r="H240" s="171" t="s">
        <v>1013</v>
      </c>
      <c r="I240" s="171" t="s">
        <v>4853</v>
      </c>
      <c r="J240" s="171" t="s">
        <v>1093</v>
      </c>
      <c r="K240" s="178"/>
      <c r="L240" s="365" t="s">
        <v>4839</v>
      </c>
      <c r="M240" s="368" t="s">
        <v>4854</v>
      </c>
      <c r="N240" s="171" t="s">
        <v>1002</v>
      </c>
      <c r="O240" s="14" t="s">
        <v>4802</v>
      </c>
      <c r="P240" s="203">
        <v>15000000</v>
      </c>
      <c r="Q240" s="203"/>
      <c r="R240" s="14"/>
      <c r="S240" s="14"/>
      <c r="T240" s="162"/>
      <c r="U240" s="14" t="b">
        <f t="shared" ca="1" si="6"/>
        <v>0</v>
      </c>
      <c r="V240" s="14"/>
      <c r="W240" s="14"/>
    </row>
    <row r="241" spans="1:24" ht="26.4">
      <c r="A241" s="14">
        <v>226</v>
      </c>
      <c r="B241" s="15">
        <v>43935</v>
      </c>
      <c r="C241" s="14" t="s">
        <v>9</v>
      </c>
      <c r="D241" s="14" t="s">
        <v>15</v>
      </c>
      <c r="E241" s="189" t="s">
        <v>4082</v>
      </c>
      <c r="F241" s="72">
        <v>43949</v>
      </c>
      <c r="G241" s="262" t="s">
        <v>4603</v>
      </c>
      <c r="H241" s="171" t="s">
        <v>1013</v>
      </c>
      <c r="I241" s="171" t="s">
        <v>4855</v>
      </c>
      <c r="J241" s="171" t="s">
        <v>1466</v>
      </c>
      <c r="K241" s="178" t="s">
        <v>4856</v>
      </c>
      <c r="L241" s="58" t="s">
        <v>4857</v>
      </c>
      <c r="M241" s="156" t="s">
        <v>4858</v>
      </c>
      <c r="N241" s="178" t="s">
        <v>15</v>
      </c>
      <c r="O241" s="188" t="s">
        <v>4332</v>
      </c>
      <c r="P241" s="203">
        <v>120000000</v>
      </c>
      <c r="Q241" s="203"/>
      <c r="R241" s="14"/>
      <c r="S241" s="14"/>
      <c r="T241" s="162"/>
      <c r="U241" s="14"/>
      <c r="V241" s="14"/>
      <c r="W241" s="14"/>
    </row>
    <row r="242" spans="1:24" ht="39.6">
      <c r="A242" s="14">
        <v>227</v>
      </c>
      <c r="B242" s="15">
        <v>43935</v>
      </c>
      <c r="C242" s="14" t="s">
        <v>9</v>
      </c>
      <c r="D242" s="14" t="s">
        <v>1003</v>
      </c>
      <c r="E242" s="189" t="s">
        <v>785</v>
      </c>
      <c r="F242" s="72">
        <v>43949</v>
      </c>
      <c r="G242" s="262" t="s">
        <v>4859</v>
      </c>
      <c r="H242" s="171" t="s">
        <v>829</v>
      </c>
      <c r="I242" s="171" t="s">
        <v>4596</v>
      </c>
      <c r="J242" s="171" t="s">
        <v>927</v>
      </c>
      <c r="K242" s="178" t="s">
        <v>4860</v>
      </c>
      <c r="L242" s="14" t="s">
        <v>4839</v>
      </c>
      <c r="M242" s="113" t="s">
        <v>4861</v>
      </c>
      <c r="N242" s="171" t="s">
        <v>1003</v>
      </c>
      <c r="O242" s="14" t="s">
        <v>4338</v>
      </c>
      <c r="P242" s="203">
        <v>33000000</v>
      </c>
      <c r="Q242" s="203"/>
      <c r="R242" s="14" t="s">
        <v>4669</v>
      </c>
      <c r="S242" s="14" t="s">
        <v>4862</v>
      </c>
      <c r="T242" s="162">
        <v>330000</v>
      </c>
      <c r="U242" s="14" t="b">
        <f ca="1">IF(H242=0,TODAY()-F242)</f>
        <v>0</v>
      </c>
      <c r="V242" s="14" t="s">
        <v>4863</v>
      </c>
      <c r="W242" s="14" t="s">
        <v>14</v>
      </c>
      <c r="X242" s="226">
        <f>IF(W242="Тийм", T242, 0 )</f>
        <v>330000</v>
      </c>
    </row>
    <row r="243" spans="1:24" ht="26.4">
      <c r="A243" s="14">
        <v>228</v>
      </c>
      <c r="B243" s="15">
        <v>43935</v>
      </c>
      <c r="C243" s="14" t="s">
        <v>9</v>
      </c>
      <c r="D243" s="14" t="s">
        <v>1002</v>
      </c>
      <c r="E243" s="14" t="s">
        <v>2581</v>
      </c>
      <c r="F243" s="72">
        <v>43949</v>
      </c>
      <c r="G243" s="265" t="s">
        <v>4864</v>
      </c>
      <c r="H243" s="171" t="s">
        <v>1013</v>
      </c>
      <c r="I243" s="171" t="s">
        <v>4757</v>
      </c>
      <c r="J243" s="171" t="s">
        <v>121</v>
      </c>
      <c r="K243" s="178"/>
      <c r="L243" s="365" t="s">
        <v>4842</v>
      </c>
      <c r="M243" s="368" t="s">
        <v>4865</v>
      </c>
      <c r="N243" s="171" t="s">
        <v>1002</v>
      </c>
      <c r="O243" s="113" t="s">
        <v>4327</v>
      </c>
      <c r="P243" s="203">
        <v>211852149000</v>
      </c>
      <c r="Q243" s="203"/>
      <c r="R243" s="14"/>
      <c r="S243" s="14"/>
      <c r="T243" s="162"/>
      <c r="U243" s="14" t="b">
        <f ca="1">IF(H243=0,TODAY()-F243)</f>
        <v>0</v>
      </c>
      <c r="V243" s="14"/>
      <c r="W243" s="14"/>
    </row>
    <row r="244" spans="1:24" ht="39.6">
      <c r="A244" s="14">
        <v>229</v>
      </c>
      <c r="B244" s="15">
        <v>43936</v>
      </c>
      <c r="C244" s="14" t="s">
        <v>9</v>
      </c>
      <c r="D244" s="14" t="s">
        <v>1003</v>
      </c>
      <c r="E244" s="14" t="s">
        <v>1197</v>
      </c>
      <c r="F244" s="72">
        <v>43950</v>
      </c>
      <c r="G244" s="265" t="s">
        <v>4866</v>
      </c>
      <c r="H244" s="171" t="s">
        <v>1013</v>
      </c>
      <c r="I244" s="171" t="s">
        <v>203</v>
      </c>
      <c r="J244" s="171" t="s">
        <v>1369</v>
      </c>
      <c r="K244" s="178" t="s">
        <v>4867</v>
      </c>
      <c r="L244" s="14" t="s">
        <v>4868</v>
      </c>
      <c r="M244" s="148" t="s">
        <v>4869</v>
      </c>
      <c r="N244" s="171" t="s">
        <v>1003</v>
      </c>
      <c r="O244" s="113" t="s">
        <v>4429</v>
      </c>
      <c r="P244" s="203">
        <v>91100000</v>
      </c>
      <c r="Q244" s="203"/>
      <c r="R244" s="14"/>
      <c r="S244" s="14"/>
      <c r="T244" s="162"/>
      <c r="U244" s="14" t="b">
        <v>0</v>
      </c>
      <c r="V244" s="14"/>
      <c r="W244" s="14"/>
    </row>
    <row r="245" spans="1:24" ht="52.8">
      <c r="A245" s="14">
        <v>230</v>
      </c>
      <c r="B245" s="15">
        <v>43936</v>
      </c>
      <c r="C245" s="14" t="s">
        <v>9</v>
      </c>
      <c r="D245" s="14" t="s">
        <v>10</v>
      </c>
      <c r="E245" s="189" t="s">
        <v>684</v>
      </c>
      <c r="F245" s="72">
        <v>43950</v>
      </c>
      <c r="G245" s="262" t="s">
        <v>4870</v>
      </c>
      <c r="H245" s="171" t="s">
        <v>1013</v>
      </c>
      <c r="I245" s="171" t="s">
        <v>119</v>
      </c>
      <c r="J245" s="171" t="s">
        <v>865</v>
      </c>
      <c r="K245" s="178"/>
      <c r="L245" s="58" t="s">
        <v>4857</v>
      </c>
      <c r="M245" s="156" t="s">
        <v>4871</v>
      </c>
      <c r="N245" s="171" t="s">
        <v>10</v>
      </c>
      <c r="O245" s="14" t="s">
        <v>4435</v>
      </c>
      <c r="P245" s="203">
        <v>1000000000</v>
      </c>
      <c r="Q245" s="203"/>
      <c r="R245" s="14"/>
      <c r="S245" s="14"/>
      <c r="T245" s="162"/>
      <c r="U245" s="14" t="b">
        <f t="shared" ref="U245:U259" ca="1" si="7">IF(H245=0,TODAY()-F245)</f>
        <v>0</v>
      </c>
      <c r="V245" s="14"/>
      <c r="W245" s="14"/>
    </row>
    <row r="246" spans="1:24" ht="52.8">
      <c r="A246" s="14">
        <v>231</v>
      </c>
      <c r="B246" s="15">
        <v>43936</v>
      </c>
      <c r="C246" s="14" t="s">
        <v>9</v>
      </c>
      <c r="D246" s="14" t="s">
        <v>23</v>
      </c>
      <c r="E246" s="14" t="s">
        <v>1044</v>
      </c>
      <c r="F246" s="72">
        <v>43950</v>
      </c>
      <c r="G246" s="262" t="s">
        <v>4872</v>
      </c>
      <c r="H246" s="171" t="s">
        <v>1013</v>
      </c>
      <c r="I246" s="171" t="s">
        <v>2965</v>
      </c>
      <c r="J246" s="171" t="s">
        <v>2693</v>
      </c>
      <c r="K246" s="185" t="s">
        <v>4873</v>
      </c>
      <c r="L246" s="14" t="s">
        <v>4868</v>
      </c>
      <c r="M246" s="113" t="s">
        <v>4874</v>
      </c>
      <c r="N246" s="178" t="s">
        <v>23</v>
      </c>
      <c r="O246" s="14" t="s">
        <v>4429</v>
      </c>
      <c r="P246" s="202">
        <v>1500000000</v>
      </c>
      <c r="Q246" s="202"/>
      <c r="R246" s="14"/>
      <c r="S246" s="14"/>
      <c r="T246" s="162"/>
      <c r="U246" s="14" t="b">
        <f t="shared" ca="1" si="7"/>
        <v>0</v>
      </c>
      <c r="V246" s="14"/>
      <c r="W246" s="14"/>
    </row>
    <row r="247" spans="1:24" ht="52.8">
      <c r="A247" s="14">
        <v>232</v>
      </c>
      <c r="B247" s="15">
        <v>43936</v>
      </c>
      <c r="C247" s="14" t="s">
        <v>9</v>
      </c>
      <c r="D247" s="14" t="s">
        <v>1003</v>
      </c>
      <c r="E247" s="14" t="s">
        <v>4065</v>
      </c>
      <c r="F247" s="72">
        <v>43950</v>
      </c>
      <c r="G247" s="262" t="s">
        <v>4875</v>
      </c>
      <c r="H247" s="171" t="s">
        <v>1013</v>
      </c>
      <c r="I247" s="171" t="s">
        <v>4876</v>
      </c>
      <c r="J247" s="171" t="s">
        <v>865</v>
      </c>
      <c r="K247" s="178" t="s">
        <v>4877</v>
      </c>
      <c r="L247" s="14" t="s">
        <v>4857</v>
      </c>
      <c r="M247" s="113" t="s">
        <v>4878</v>
      </c>
      <c r="N247" s="171" t="s">
        <v>1003</v>
      </c>
      <c r="O247" s="14" t="s">
        <v>4370</v>
      </c>
      <c r="P247" s="203"/>
      <c r="Q247" s="203"/>
      <c r="R247" s="14"/>
      <c r="S247" s="14"/>
      <c r="T247" s="162"/>
      <c r="U247" s="14" t="b">
        <f t="shared" ca="1" si="7"/>
        <v>0</v>
      </c>
      <c r="V247" s="14"/>
      <c r="W247" s="14"/>
    </row>
    <row r="248" spans="1:24" ht="26.4" hidden="1">
      <c r="A248" s="14">
        <v>233</v>
      </c>
      <c r="B248" s="15">
        <v>43937</v>
      </c>
      <c r="C248" s="14" t="s">
        <v>9</v>
      </c>
      <c r="D248" s="14" t="s">
        <v>1002</v>
      </c>
      <c r="E248" s="189" t="s">
        <v>475</v>
      </c>
      <c r="F248" s="72">
        <v>43951</v>
      </c>
      <c r="G248" s="262" t="s">
        <v>4879</v>
      </c>
      <c r="H248" s="171" t="s">
        <v>1007</v>
      </c>
      <c r="I248" s="171" t="s">
        <v>4880</v>
      </c>
      <c r="J248" s="171" t="s">
        <v>1093</v>
      </c>
      <c r="K248" s="178"/>
      <c r="L248" s="14" t="s">
        <v>4881</v>
      </c>
      <c r="M248" s="113">
        <v>389502</v>
      </c>
      <c r="N248" s="171" t="s">
        <v>1002</v>
      </c>
      <c r="O248" s="14" t="s">
        <v>4429</v>
      </c>
      <c r="P248" s="203">
        <v>600000000</v>
      </c>
      <c r="Q248" s="203"/>
      <c r="R248" s="14"/>
      <c r="S248" s="14"/>
      <c r="T248" s="162"/>
      <c r="U248" s="14" t="b">
        <f t="shared" ca="1" si="7"/>
        <v>0</v>
      </c>
      <c r="V248" s="14"/>
      <c r="W248" s="14"/>
    </row>
    <row r="249" spans="1:24" ht="13.2">
      <c r="A249" s="14">
        <v>234</v>
      </c>
      <c r="B249" s="15">
        <v>43937</v>
      </c>
      <c r="C249" s="14" t="s">
        <v>9</v>
      </c>
      <c r="D249" s="14" t="s">
        <v>10</v>
      </c>
      <c r="E249" s="14" t="s">
        <v>428</v>
      </c>
      <c r="F249" s="72">
        <v>43951</v>
      </c>
      <c r="G249" s="262" t="s">
        <v>657</v>
      </c>
      <c r="H249" s="171" t="s">
        <v>1013</v>
      </c>
      <c r="I249" s="171" t="s">
        <v>1959</v>
      </c>
      <c r="J249" s="171" t="s">
        <v>121</v>
      </c>
      <c r="K249" s="178"/>
      <c r="L249" s="14" t="s">
        <v>4868</v>
      </c>
      <c r="M249" s="113" t="s">
        <v>4882</v>
      </c>
      <c r="N249" s="171" t="s">
        <v>10</v>
      </c>
      <c r="O249" s="14" t="s">
        <v>4327</v>
      </c>
      <c r="P249" s="203">
        <v>4309400000</v>
      </c>
      <c r="Q249" s="203"/>
      <c r="R249" s="14"/>
      <c r="S249" s="14"/>
      <c r="T249" s="162"/>
      <c r="U249" s="14" t="b">
        <f t="shared" ca="1" si="7"/>
        <v>0</v>
      </c>
      <c r="V249" s="14"/>
      <c r="W249" s="14"/>
    </row>
    <row r="250" spans="1:24" s="56" customFormat="1" ht="26.4">
      <c r="A250" s="14">
        <v>235</v>
      </c>
      <c r="B250" s="84">
        <v>43937</v>
      </c>
      <c r="C250" s="58" t="s">
        <v>9</v>
      </c>
      <c r="D250" s="58" t="s">
        <v>15</v>
      </c>
      <c r="E250" s="58" t="s">
        <v>281</v>
      </c>
      <c r="F250" s="78">
        <v>43951</v>
      </c>
      <c r="G250" s="262" t="s">
        <v>4883</v>
      </c>
      <c r="H250" s="177" t="s">
        <v>1013</v>
      </c>
      <c r="I250" s="177" t="s">
        <v>495</v>
      </c>
      <c r="J250" s="177" t="s">
        <v>865</v>
      </c>
      <c r="K250" s="179" t="s">
        <v>1952</v>
      </c>
      <c r="L250" s="156" t="s">
        <v>4881</v>
      </c>
      <c r="M250" s="156" t="s">
        <v>2042</v>
      </c>
      <c r="N250" s="179" t="s">
        <v>15</v>
      </c>
      <c r="O250" s="58" t="s">
        <v>4370</v>
      </c>
      <c r="P250" s="213">
        <v>50000000</v>
      </c>
      <c r="Q250" s="213"/>
      <c r="R250" s="58"/>
      <c r="S250" s="58"/>
      <c r="T250" s="163"/>
      <c r="U250" s="58" t="b">
        <f t="shared" ca="1" si="7"/>
        <v>0</v>
      </c>
      <c r="V250" s="58"/>
      <c r="W250" s="58"/>
    </row>
    <row r="251" spans="1:24" ht="26.4">
      <c r="A251" s="14">
        <v>236</v>
      </c>
      <c r="B251" s="15">
        <v>43937</v>
      </c>
      <c r="C251" s="14" t="s">
        <v>9</v>
      </c>
      <c r="D251" s="14" t="s">
        <v>15</v>
      </c>
      <c r="E251" s="361" t="s">
        <v>382</v>
      </c>
      <c r="F251" s="72">
        <v>43951</v>
      </c>
      <c r="G251" s="262" t="s">
        <v>4884</v>
      </c>
      <c r="H251" s="171" t="s">
        <v>1013</v>
      </c>
      <c r="I251" s="171" t="s">
        <v>1046</v>
      </c>
      <c r="J251" s="171" t="s">
        <v>933</v>
      </c>
      <c r="K251" s="178" t="s">
        <v>1895</v>
      </c>
      <c r="L251" s="58" t="s">
        <v>4881</v>
      </c>
      <c r="M251" s="156" t="s">
        <v>4885</v>
      </c>
      <c r="N251" s="178" t="s">
        <v>15</v>
      </c>
      <c r="O251" s="14" t="s">
        <v>4429</v>
      </c>
      <c r="P251" s="202">
        <v>1000000000</v>
      </c>
      <c r="Q251" s="202"/>
      <c r="R251" s="14"/>
      <c r="S251" s="14"/>
      <c r="T251" s="162"/>
      <c r="U251" s="14" t="b">
        <f t="shared" ca="1" si="7"/>
        <v>0</v>
      </c>
      <c r="V251" s="14"/>
      <c r="W251" s="14"/>
    </row>
    <row r="252" spans="1:24" ht="26.4" hidden="1">
      <c r="A252" s="14">
        <v>237</v>
      </c>
      <c r="B252" s="15">
        <v>43938</v>
      </c>
      <c r="C252" s="14" t="s">
        <v>9</v>
      </c>
      <c r="D252" s="14" t="s">
        <v>15</v>
      </c>
      <c r="E252" s="58" t="s">
        <v>281</v>
      </c>
      <c r="F252" s="72">
        <v>43952</v>
      </c>
      <c r="G252" s="262" t="s">
        <v>4686</v>
      </c>
      <c r="H252" s="171" t="s">
        <v>1004</v>
      </c>
      <c r="I252" s="171" t="s">
        <v>335</v>
      </c>
      <c r="J252" s="171" t="s">
        <v>1335</v>
      </c>
      <c r="K252" s="178" t="s">
        <v>4886</v>
      </c>
      <c r="L252" s="179" t="s">
        <v>4887</v>
      </c>
      <c r="M252" s="179" t="s">
        <v>2068</v>
      </c>
      <c r="N252" s="178" t="s">
        <v>15</v>
      </c>
      <c r="O252" s="14" t="s">
        <v>4429</v>
      </c>
      <c r="P252" s="202">
        <v>350000000</v>
      </c>
      <c r="Q252" s="202"/>
      <c r="R252" s="14"/>
      <c r="S252" s="14"/>
      <c r="T252" s="162"/>
      <c r="U252" s="14" t="b">
        <f t="shared" ca="1" si="7"/>
        <v>0</v>
      </c>
      <c r="V252" s="14"/>
      <c r="W252" s="14"/>
    </row>
    <row r="253" spans="1:24" ht="13.2" hidden="1">
      <c r="A253" s="14">
        <v>238</v>
      </c>
      <c r="B253" s="118">
        <v>43938</v>
      </c>
      <c r="C253" s="14" t="s">
        <v>9</v>
      </c>
      <c r="D253" s="14" t="s">
        <v>10</v>
      </c>
      <c r="E253" s="189" t="s">
        <v>4149</v>
      </c>
      <c r="F253" s="72">
        <v>43952</v>
      </c>
      <c r="G253" s="262" t="s">
        <v>4823</v>
      </c>
      <c r="H253" s="171" t="s">
        <v>1011</v>
      </c>
      <c r="I253" s="171" t="s">
        <v>1317</v>
      </c>
      <c r="J253" s="171" t="s">
        <v>1318</v>
      </c>
      <c r="K253" s="178"/>
      <c r="L253" s="177"/>
      <c r="M253" s="194"/>
      <c r="N253" s="171" t="s">
        <v>10</v>
      </c>
      <c r="O253" s="14" t="s">
        <v>4332</v>
      </c>
      <c r="P253" s="203">
        <v>100000000</v>
      </c>
      <c r="Q253" s="203"/>
      <c r="R253" s="14"/>
      <c r="S253" s="14"/>
      <c r="T253" s="162"/>
      <c r="U253" s="14" t="b">
        <f t="shared" ca="1" si="7"/>
        <v>0</v>
      </c>
      <c r="V253" s="14"/>
      <c r="W253" s="14"/>
    </row>
    <row r="254" spans="1:24" ht="52.8" hidden="1">
      <c r="A254" s="14">
        <v>239</v>
      </c>
      <c r="B254" s="118">
        <v>43938</v>
      </c>
      <c r="C254" s="14" t="s">
        <v>9</v>
      </c>
      <c r="D254" s="14" t="s">
        <v>15</v>
      </c>
      <c r="E254" s="189" t="s">
        <v>4314</v>
      </c>
      <c r="F254" s="72">
        <v>43952</v>
      </c>
      <c r="G254" s="262" t="s">
        <v>4888</v>
      </c>
      <c r="H254" s="171" t="s">
        <v>1011</v>
      </c>
      <c r="I254" s="171" t="s">
        <v>4889</v>
      </c>
      <c r="J254" s="171" t="s">
        <v>1060</v>
      </c>
      <c r="K254" s="178" t="s">
        <v>4890</v>
      </c>
      <c r="L254" s="179" t="s">
        <v>4881</v>
      </c>
      <c r="M254" s="179" t="s">
        <v>2045</v>
      </c>
      <c r="N254" s="178" t="s">
        <v>15</v>
      </c>
      <c r="O254" s="113" t="s">
        <v>4429</v>
      </c>
      <c r="P254" s="202">
        <v>35000000</v>
      </c>
      <c r="Q254" s="202"/>
      <c r="R254" s="14"/>
      <c r="S254" s="14"/>
      <c r="T254" s="162"/>
      <c r="U254" s="14" t="b">
        <f t="shared" ca="1" si="7"/>
        <v>0</v>
      </c>
      <c r="V254" s="14"/>
      <c r="W254" s="14"/>
    </row>
    <row r="255" spans="1:24" ht="26.4">
      <c r="A255" s="14">
        <v>240</v>
      </c>
      <c r="B255" s="15">
        <v>43938</v>
      </c>
      <c r="C255" s="14" t="s">
        <v>9</v>
      </c>
      <c r="D255" s="14" t="s">
        <v>1003</v>
      </c>
      <c r="E255" s="14" t="s">
        <v>3994</v>
      </c>
      <c r="F255" s="72">
        <v>43952</v>
      </c>
      <c r="G255" s="266" t="s">
        <v>4891</v>
      </c>
      <c r="H255" s="171" t="s">
        <v>1013</v>
      </c>
      <c r="I255" s="171" t="s">
        <v>4892</v>
      </c>
      <c r="J255" s="171" t="s">
        <v>1093</v>
      </c>
      <c r="K255" s="178" t="s">
        <v>4893</v>
      </c>
      <c r="L255" s="171" t="s">
        <v>4881</v>
      </c>
      <c r="M255" s="178" t="s">
        <v>1937</v>
      </c>
      <c r="N255" s="171" t="s">
        <v>1003</v>
      </c>
      <c r="O255" s="14" t="s">
        <v>4370</v>
      </c>
      <c r="P255" s="203">
        <v>50000000</v>
      </c>
      <c r="Q255" s="203"/>
      <c r="R255" s="14"/>
      <c r="S255" s="14"/>
      <c r="T255" s="162"/>
      <c r="U255" s="14" t="b">
        <f t="shared" ca="1" si="7"/>
        <v>0</v>
      </c>
      <c r="V255" s="14"/>
      <c r="W255" s="14"/>
    </row>
    <row r="256" spans="1:24" ht="26.4" hidden="1">
      <c r="A256" s="14">
        <v>241</v>
      </c>
      <c r="B256" s="15">
        <v>43938</v>
      </c>
      <c r="C256" s="14" t="s">
        <v>9</v>
      </c>
      <c r="D256" s="14" t="s">
        <v>1002</v>
      </c>
      <c r="E256" s="189" t="s">
        <v>4304</v>
      </c>
      <c r="F256" s="72">
        <v>43952</v>
      </c>
      <c r="G256" s="262" t="s">
        <v>4894</v>
      </c>
      <c r="H256" s="171" t="s">
        <v>1004</v>
      </c>
      <c r="I256" s="171" t="s">
        <v>1102</v>
      </c>
      <c r="J256" s="171" t="s">
        <v>1103</v>
      </c>
      <c r="K256" s="178"/>
      <c r="L256" s="365" t="s">
        <v>4842</v>
      </c>
      <c r="M256" s="368" t="s">
        <v>4895</v>
      </c>
      <c r="N256" s="171" t="s">
        <v>1002</v>
      </c>
      <c r="O256" s="14"/>
      <c r="P256" s="203"/>
      <c r="Q256" s="203"/>
      <c r="R256" s="14"/>
      <c r="S256" s="14"/>
      <c r="T256" s="162"/>
      <c r="U256" s="14" t="b">
        <f t="shared" ca="1" si="7"/>
        <v>0</v>
      </c>
      <c r="V256" s="14"/>
      <c r="W256" s="14"/>
    </row>
    <row r="257" spans="1:24" ht="13.2">
      <c r="A257" s="14">
        <v>242</v>
      </c>
      <c r="B257" s="15">
        <v>43938</v>
      </c>
      <c r="C257" s="14" t="s">
        <v>9</v>
      </c>
      <c r="D257" s="14" t="s">
        <v>23</v>
      </c>
      <c r="E257" s="14" t="s">
        <v>1131</v>
      </c>
      <c r="F257" s="72">
        <v>43952</v>
      </c>
      <c r="G257" s="267" t="s">
        <v>4388</v>
      </c>
      <c r="H257" s="171" t="s">
        <v>1013</v>
      </c>
      <c r="I257" s="171" t="s">
        <v>125</v>
      </c>
      <c r="J257" s="171" t="s">
        <v>121</v>
      </c>
      <c r="K257" s="185"/>
      <c r="L257" s="184" t="s">
        <v>4887</v>
      </c>
      <c r="M257" s="185" t="s">
        <v>4896</v>
      </c>
      <c r="N257" s="171" t="s">
        <v>23</v>
      </c>
      <c r="O257" s="14" t="s">
        <v>4327</v>
      </c>
      <c r="P257" s="203">
        <v>107422350</v>
      </c>
      <c r="Q257" s="203"/>
      <c r="R257" s="14"/>
      <c r="S257" s="14"/>
      <c r="T257" s="162"/>
      <c r="U257" s="14" t="b">
        <f t="shared" ca="1" si="7"/>
        <v>0</v>
      </c>
      <c r="V257" s="14"/>
      <c r="W257" s="14"/>
    </row>
    <row r="258" spans="1:24" ht="26.4">
      <c r="A258" s="14">
        <v>243</v>
      </c>
      <c r="B258" s="15">
        <v>43938</v>
      </c>
      <c r="C258" s="14" t="s">
        <v>9</v>
      </c>
      <c r="D258" s="14" t="s">
        <v>1003</v>
      </c>
      <c r="E258" s="361" t="s">
        <v>382</v>
      </c>
      <c r="F258" s="72">
        <v>43952</v>
      </c>
      <c r="G258" s="267" t="s">
        <v>4897</v>
      </c>
      <c r="H258" s="171" t="s">
        <v>1013</v>
      </c>
      <c r="I258" s="171" t="s">
        <v>1046</v>
      </c>
      <c r="J258" s="171" t="s">
        <v>933</v>
      </c>
      <c r="K258" s="178">
        <v>271163</v>
      </c>
      <c r="L258" s="171" t="s">
        <v>4881</v>
      </c>
      <c r="M258" s="178" t="s">
        <v>4898</v>
      </c>
      <c r="N258" s="171" t="s">
        <v>1003</v>
      </c>
      <c r="O258" s="14" t="s">
        <v>4429</v>
      </c>
      <c r="P258" s="203">
        <v>320000000</v>
      </c>
      <c r="Q258" s="203"/>
      <c r="R258" s="14"/>
      <c r="S258" s="14"/>
      <c r="T258" s="162"/>
      <c r="U258" s="14" t="b">
        <f t="shared" ca="1" si="7"/>
        <v>0</v>
      </c>
      <c r="V258" s="14"/>
      <c r="W258" s="14"/>
    </row>
    <row r="259" spans="1:24" ht="26.4">
      <c r="A259" s="14">
        <v>244</v>
      </c>
      <c r="B259" s="15">
        <v>43938</v>
      </c>
      <c r="C259" s="14" t="s">
        <v>9</v>
      </c>
      <c r="D259" s="14" t="s">
        <v>15</v>
      </c>
      <c r="E259" s="14" t="s">
        <v>1131</v>
      </c>
      <c r="F259" s="72">
        <v>43952</v>
      </c>
      <c r="G259" s="262" t="s">
        <v>4884</v>
      </c>
      <c r="H259" s="171" t="s">
        <v>1013</v>
      </c>
      <c r="I259" s="171" t="s">
        <v>1046</v>
      </c>
      <c r="J259" s="171" t="s">
        <v>933</v>
      </c>
      <c r="K259" s="178" t="s">
        <v>1895</v>
      </c>
      <c r="L259" s="179" t="s">
        <v>4881</v>
      </c>
      <c r="M259" s="179" t="s">
        <v>4885</v>
      </c>
      <c r="N259" s="178" t="s">
        <v>15</v>
      </c>
      <c r="O259" s="14" t="s">
        <v>4429</v>
      </c>
      <c r="P259" s="202">
        <v>355000000</v>
      </c>
      <c r="Q259" s="202"/>
      <c r="R259" s="14"/>
      <c r="S259" s="14"/>
      <c r="T259" s="162"/>
      <c r="U259" s="14" t="b">
        <f t="shared" ca="1" si="7"/>
        <v>0</v>
      </c>
      <c r="V259" s="14"/>
      <c r="W259" s="14"/>
    </row>
    <row r="260" spans="1:24" ht="26.4">
      <c r="A260" s="14">
        <v>245</v>
      </c>
      <c r="B260" s="15">
        <v>43941</v>
      </c>
      <c r="C260" s="14" t="s">
        <v>9</v>
      </c>
      <c r="D260" s="14" t="s">
        <v>27</v>
      </c>
      <c r="E260" s="14" t="s">
        <v>180</v>
      </c>
      <c r="F260" s="72">
        <v>43955</v>
      </c>
      <c r="G260" s="262" t="s">
        <v>4466</v>
      </c>
      <c r="H260" s="171" t="s">
        <v>1013</v>
      </c>
      <c r="I260" s="171" t="s">
        <v>2121</v>
      </c>
      <c r="J260" s="171" t="s">
        <v>2122</v>
      </c>
      <c r="K260" s="178"/>
      <c r="L260" s="171" t="s">
        <v>4881</v>
      </c>
      <c r="M260" s="148">
        <v>361744</v>
      </c>
      <c r="N260" s="171" t="s">
        <v>27</v>
      </c>
      <c r="O260" s="14" t="s">
        <v>4370</v>
      </c>
      <c r="P260" s="203">
        <v>60000000</v>
      </c>
      <c r="Q260" s="203"/>
      <c r="R260" s="14"/>
      <c r="S260" s="14"/>
      <c r="T260" s="162"/>
      <c r="U260" s="14"/>
      <c r="V260" s="14"/>
      <c r="W260" s="14"/>
    </row>
    <row r="261" spans="1:24" ht="26.4">
      <c r="A261" s="14">
        <v>246</v>
      </c>
      <c r="B261" s="15">
        <v>43941</v>
      </c>
      <c r="C261" s="14" t="s">
        <v>9</v>
      </c>
      <c r="D261" s="14" t="s">
        <v>23</v>
      </c>
      <c r="E261" s="189" t="s">
        <v>4093</v>
      </c>
      <c r="F261" s="72">
        <v>43955</v>
      </c>
      <c r="G261" s="265" t="s">
        <v>4899</v>
      </c>
      <c r="H261" s="171" t="s">
        <v>829</v>
      </c>
      <c r="I261" s="171" t="s">
        <v>4900</v>
      </c>
      <c r="J261" s="171" t="s">
        <v>1202</v>
      </c>
      <c r="K261" s="185"/>
      <c r="L261" s="184" t="s">
        <v>4901</v>
      </c>
      <c r="M261" s="185" t="s">
        <v>4902</v>
      </c>
      <c r="N261" s="171" t="s">
        <v>23</v>
      </c>
      <c r="O261" s="14" t="s">
        <v>4429</v>
      </c>
      <c r="P261" s="203">
        <v>2140000000</v>
      </c>
      <c r="Q261" s="203"/>
      <c r="R261" s="14"/>
      <c r="S261" s="14"/>
      <c r="T261" s="162"/>
      <c r="U261" s="14"/>
      <c r="V261" s="14"/>
      <c r="W261" s="14"/>
      <c r="X261" s="226">
        <f>IF(W261="Тийм", T261, 0 )</f>
        <v>0</v>
      </c>
    </row>
    <row r="262" spans="1:24" ht="39.6">
      <c r="A262" s="14">
        <v>247</v>
      </c>
      <c r="B262" s="15">
        <v>43941</v>
      </c>
      <c r="C262" s="14" t="s">
        <v>9</v>
      </c>
      <c r="D262" s="14" t="s">
        <v>10</v>
      </c>
      <c r="E262" s="189" t="s">
        <v>4235</v>
      </c>
      <c r="F262" s="72">
        <v>43955</v>
      </c>
      <c r="G262" s="265" t="s">
        <v>4903</v>
      </c>
      <c r="H262" s="171" t="s">
        <v>1013</v>
      </c>
      <c r="I262" s="171" t="s">
        <v>949</v>
      </c>
      <c r="J262" s="171" t="s">
        <v>831</v>
      </c>
      <c r="K262" s="178"/>
      <c r="L262" s="171" t="s">
        <v>4881</v>
      </c>
      <c r="M262" s="178" t="s">
        <v>4904</v>
      </c>
      <c r="N262" s="171" t="s">
        <v>10</v>
      </c>
      <c r="O262" s="14" t="s">
        <v>4370</v>
      </c>
      <c r="P262" s="203">
        <v>80000000</v>
      </c>
      <c r="Q262" s="203"/>
      <c r="R262" s="14"/>
      <c r="S262" s="14"/>
      <c r="T262" s="162"/>
      <c r="U262" s="14"/>
      <c r="V262" s="14"/>
      <c r="W262" s="14"/>
    </row>
    <row r="263" spans="1:24" ht="26.4">
      <c r="A263" s="14">
        <v>248</v>
      </c>
      <c r="B263" s="15">
        <v>43941</v>
      </c>
      <c r="C263" s="14" t="s">
        <v>9</v>
      </c>
      <c r="D263" s="14" t="s">
        <v>1002</v>
      </c>
      <c r="E263" s="189" t="s">
        <v>4120</v>
      </c>
      <c r="F263" s="72">
        <v>43955</v>
      </c>
      <c r="G263" s="262" t="s">
        <v>4905</v>
      </c>
      <c r="H263" s="171" t="s">
        <v>1013</v>
      </c>
      <c r="I263" s="171" t="s">
        <v>4739</v>
      </c>
      <c r="J263" s="171" t="s">
        <v>970</v>
      </c>
      <c r="K263" s="178"/>
      <c r="L263" s="365" t="s">
        <v>4881</v>
      </c>
      <c r="M263" s="368" t="s">
        <v>4906</v>
      </c>
      <c r="N263" s="171" t="s">
        <v>1002</v>
      </c>
      <c r="O263" s="14" t="s">
        <v>4429</v>
      </c>
      <c r="P263" s="203">
        <v>103800000</v>
      </c>
      <c r="Q263" s="203"/>
      <c r="R263" s="14"/>
      <c r="S263" s="14"/>
      <c r="T263" s="162"/>
      <c r="U263" s="14"/>
      <c r="V263" s="14"/>
      <c r="W263" s="14"/>
    </row>
    <row r="264" spans="1:24" ht="26.4">
      <c r="A264" s="14">
        <v>249</v>
      </c>
      <c r="B264" s="15">
        <v>43941</v>
      </c>
      <c r="C264" s="14" t="s">
        <v>9</v>
      </c>
      <c r="D264" s="14" t="s">
        <v>10</v>
      </c>
      <c r="E264" s="361" t="s">
        <v>1789</v>
      </c>
      <c r="F264" s="72">
        <v>43955</v>
      </c>
      <c r="G264" s="262" t="s">
        <v>4907</v>
      </c>
      <c r="H264" s="171" t="s">
        <v>1013</v>
      </c>
      <c r="I264" s="171" t="s">
        <v>3576</v>
      </c>
      <c r="J264" s="171" t="s">
        <v>964</v>
      </c>
      <c r="K264" s="178"/>
      <c r="L264" s="171"/>
      <c r="M264" s="178"/>
      <c r="N264" s="171" t="s">
        <v>10</v>
      </c>
      <c r="O264" s="14" t="s">
        <v>4327</v>
      </c>
      <c r="P264" s="203">
        <v>1500000000</v>
      </c>
      <c r="Q264" s="203"/>
      <c r="R264" s="14"/>
      <c r="S264" s="14"/>
      <c r="T264" s="162"/>
      <c r="U264" s="14"/>
      <c r="V264" s="14"/>
      <c r="W264" s="14"/>
    </row>
    <row r="265" spans="1:24" ht="13.2" hidden="1">
      <c r="A265" s="14">
        <v>250</v>
      </c>
      <c r="B265" s="15">
        <v>43941</v>
      </c>
      <c r="C265" s="14" t="s">
        <v>9</v>
      </c>
      <c r="D265" s="14" t="s">
        <v>27</v>
      </c>
      <c r="E265" s="14" t="s">
        <v>4127</v>
      </c>
      <c r="F265" s="72">
        <v>43955</v>
      </c>
      <c r="G265" s="262" t="s">
        <v>4908</v>
      </c>
      <c r="H265" s="171" t="s">
        <v>1009</v>
      </c>
      <c r="I265" s="171" t="s">
        <v>1059</v>
      </c>
      <c r="J265" s="171" t="s">
        <v>1060</v>
      </c>
      <c r="K265" s="178"/>
      <c r="L265" s="171" t="s">
        <v>4839</v>
      </c>
      <c r="M265" s="148">
        <v>283216</v>
      </c>
      <c r="N265" s="171" t="s">
        <v>27</v>
      </c>
      <c r="O265" s="14" t="s">
        <v>4429</v>
      </c>
      <c r="P265" s="203">
        <v>8000000000</v>
      </c>
      <c r="Q265" s="203"/>
      <c r="R265" s="14"/>
      <c r="S265" s="14"/>
      <c r="T265" s="162"/>
      <c r="U265" s="14"/>
      <c r="V265" s="14"/>
      <c r="W265" s="14"/>
    </row>
    <row r="266" spans="1:24" ht="26.4">
      <c r="A266" s="14">
        <v>251</v>
      </c>
      <c r="B266" s="15">
        <v>43941</v>
      </c>
      <c r="C266" s="14" t="s">
        <v>9</v>
      </c>
      <c r="D266" s="14" t="s">
        <v>1003</v>
      </c>
      <c r="E266" s="189" t="s">
        <v>4034</v>
      </c>
      <c r="F266" s="72">
        <v>43955</v>
      </c>
      <c r="G266" s="262" t="s">
        <v>4891</v>
      </c>
      <c r="H266" s="171" t="s">
        <v>1013</v>
      </c>
      <c r="I266" s="171" t="s">
        <v>4892</v>
      </c>
      <c r="J266" s="171" t="s">
        <v>1093</v>
      </c>
      <c r="K266" s="178" t="s">
        <v>4893</v>
      </c>
      <c r="L266" s="171" t="s">
        <v>4881</v>
      </c>
      <c r="M266" s="178" t="s">
        <v>1937</v>
      </c>
      <c r="N266" s="171" t="s">
        <v>1003</v>
      </c>
      <c r="O266" s="14" t="s">
        <v>4370</v>
      </c>
      <c r="P266" s="203">
        <v>50000000</v>
      </c>
      <c r="Q266" s="203"/>
      <c r="R266" s="14"/>
      <c r="S266" s="14"/>
      <c r="T266" s="162"/>
      <c r="U266" s="14"/>
      <c r="V266" s="14"/>
      <c r="W266" s="14"/>
    </row>
    <row r="267" spans="1:24" ht="26.4">
      <c r="A267" s="14">
        <v>252</v>
      </c>
      <c r="B267" s="15">
        <v>43941</v>
      </c>
      <c r="C267" s="14" t="s">
        <v>9</v>
      </c>
      <c r="D267" s="14" t="s">
        <v>27</v>
      </c>
      <c r="E267" s="189" t="s">
        <v>4034</v>
      </c>
      <c r="F267" s="72">
        <v>43955</v>
      </c>
      <c r="G267" s="262" t="s">
        <v>4909</v>
      </c>
      <c r="H267" s="171" t="s">
        <v>1013</v>
      </c>
      <c r="I267" s="171" t="s">
        <v>4910</v>
      </c>
      <c r="J267" s="171" t="s">
        <v>1138</v>
      </c>
      <c r="K267" s="178"/>
      <c r="L267" s="171" t="s">
        <v>4887</v>
      </c>
      <c r="M267" s="148">
        <v>382197</v>
      </c>
      <c r="N267" s="171" t="s">
        <v>27</v>
      </c>
      <c r="O267" s="14" t="s">
        <v>4370</v>
      </c>
      <c r="P267" s="203">
        <v>20000000</v>
      </c>
      <c r="Q267" s="203"/>
      <c r="R267" s="14"/>
      <c r="S267" s="14"/>
      <c r="T267" s="162"/>
      <c r="U267" s="14"/>
      <c r="V267" s="14"/>
      <c r="W267" s="14"/>
    </row>
    <row r="268" spans="1:24" ht="26.4" hidden="1">
      <c r="A268" s="14">
        <v>253</v>
      </c>
      <c r="B268" s="15">
        <v>43942</v>
      </c>
      <c r="C268" s="14" t="s">
        <v>9</v>
      </c>
      <c r="D268" s="14" t="s">
        <v>1002</v>
      </c>
      <c r="E268" s="14" t="s">
        <v>2490</v>
      </c>
      <c r="F268" s="72">
        <v>43956</v>
      </c>
      <c r="G268" s="262" t="s">
        <v>4911</v>
      </c>
      <c r="H268" s="171" t="s">
        <v>1004</v>
      </c>
      <c r="I268" s="171" t="s">
        <v>4692</v>
      </c>
      <c r="J268" s="171" t="s">
        <v>865</v>
      </c>
      <c r="K268" s="178"/>
      <c r="L268" s="365" t="s">
        <v>4641</v>
      </c>
      <c r="M268" s="368" t="s">
        <v>4693</v>
      </c>
      <c r="N268" s="171" t="s">
        <v>1002</v>
      </c>
      <c r="O268" s="14"/>
      <c r="P268" s="203"/>
      <c r="Q268" s="203"/>
      <c r="R268" s="14"/>
      <c r="S268" s="14"/>
      <c r="T268" s="162"/>
      <c r="U268" s="14"/>
      <c r="V268" s="14"/>
      <c r="W268" s="14"/>
    </row>
    <row r="269" spans="1:24" ht="26.4">
      <c r="A269" s="14">
        <v>254</v>
      </c>
      <c r="B269" s="15">
        <v>43942</v>
      </c>
      <c r="C269" s="14" t="s">
        <v>9</v>
      </c>
      <c r="D269" s="14" t="s">
        <v>23</v>
      </c>
      <c r="E269" s="189" t="s">
        <v>2920</v>
      </c>
      <c r="F269" s="72">
        <v>43956</v>
      </c>
      <c r="G269" s="262" t="s">
        <v>4912</v>
      </c>
      <c r="H269" s="171" t="s">
        <v>1013</v>
      </c>
      <c r="I269" s="171" t="s">
        <v>522</v>
      </c>
      <c r="J269" s="171" t="s">
        <v>1064</v>
      </c>
      <c r="K269" s="185"/>
      <c r="L269" s="184" t="s">
        <v>4913</v>
      </c>
      <c r="M269" s="185" t="s">
        <v>4914</v>
      </c>
      <c r="N269" s="171" t="s">
        <v>23</v>
      </c>
      <c r="O269" s="14" t="s">
        <v>4429</v>
      </c>
      <c r="P269" s="203">
        <v>1500000000</v>
      </c>
      <c r="Q269" s="203"/>
      <c r="R269" s="14"/>
      <c r="S269" s="14"/>
      <c r="T269" s="162"/>
      <c r="U269" s="14"/>
      <c r="V269" s="14"/>
      <c r="W269" s="14"/>
    </row>
    <row r="270" spans="1:24" ht="39.6" hidden="1">
      <c r="A270" s="14">
        <v>255</v>
      </c>
      <c r="B270" s="118">
        <v>43942</v>
      </c>
      <c r="C270" s="14" t="s">
        <v>9</v>
      </c>
      <c r="D270" s="14" t="s">
        <v>10</v>
      </c>
      <c r="E270" s="189" t="s">
        <v>1663</v>
      </c>
      <c r="F270" s="72">
        <v>43956</v>
      </c>
      <c r="G270" s="262" t="s">
        <v>4745</v>
      </c>
      <c r="H270" s="177" t="s">
        <v>1011</v>
      </c>
      <c r="I270" s="171" t="s">
        <v>1046</v>
      </c>
      <c r="J270" s="171" t="s">
        <v>933</v>
      </c>
      <c r="K270" s="178"/>
      <c r="L270" s="171" t="s">
        <v>4913</v>
      </c>
      <c r="M270" s="178" t="s">
        <v>4915</v>
      </c>
      <c r="N270" s="171" t="s">
        <v>10</v>
      </c>
      <c r="O270" s="14" t="s">
        <v>4429</v>
      </c>
      <c r="P270" s="202">
        <v>2000000000</v>
      </c>
      <c r="Q270" s="202"/>
      <c r="R270" s="14"/>
      <c r="S270" s="14"/>
      <c r="T270" s="162"/>
      <c r="U270" s="14"/>
      <c r="V270" s="14"/>
      <c r="W270" s="14"/>
    </row>
    <row r="271" spans="1:24" ht="26.4">
      <c r="A271" s="14">
        <v>256</v>
      </c>
      <c r="B271" s="15">
        <v>43942</v>
      </c>
      <c r="C271" s="14" t="s">
        <v>9</v>
      </c>
      <c r="D271" s="14" t="s">
        <v>27</v>
      </c>
      <c r="E271" s="189" t="s">
        <v>925</v>
      </c>
      <c r="F271" s="72">
        <v>43956</v>
      </c>
      <c r="G271" s="262" t="s">
        <v>4916</v>
      </c>
      <c r="H271" s="171" t="s">
        <v>829</v>
      </c>
      <c r="I271" s="177" t="s">
        <v>1059</v>
      </c>
      <c r="J271" s="171" t="s">
        <v>1060</v>
      </c>
      <c r="K271" s="178"/>
      <c r="L271" s="171" t="s">
        <v>4901</v>
      </c>
      <c r="M271" s="148">
        <v>390233</v>
      </c>
      <c r="N271" s="171" t="s">
        <v>27</v>
      </c>
      <c r="O271" s="14" t="s">
        <v>4429</v>
      </c>
      <c r="P271" s="203"/>
      <c r="Q271" s="203"/>
      <c r="R271" s="14"/>
      <c r="S271" s="14"/>
      <c r="T271" s="162"/>
      <c r="U271" s="14"/>
      <c r="V271" s="14"/>
      <c r="W271" s="14"/>
      <c r="X271" s="226">
        <f>IF(W271="Тийм", T271, 0 )</f>
        <v>0</v>
      </c>
    </row>
    <row r="272" spans="1:24" ht="39.6">
      <c r="A272" s="14">
        <v>257</v>
      </c>
      <c r="B272" s="15">
        <v>43943</v>
      </c>
      <c r="C272" s="14" t="s">
        <v>9</v>
      </c>
      <c r="D272" s="14" t="s">
        <v>1002</v>
      </c>
      <c r="E272" s="189" t="s">
        <v>4081</v>
      </c>
      <c r="F272" s="72">
        <v>43957</v>
      </c>
      <c r="G272" s="262" t="s">
        <v>4917</v>
      </c>
      <c r="H272" s="171" t="s">
        <v>1013</v>
      </c>
      <c r="I272" s="171" t="s">
        <v>3805</v>
      </c>
      <c r="J272" s="171" t="s">
        <v>964</v>
      </c>
      <c r="K272" s="178"/>
      <c r="L272" s="365" t="s">
        <v>4913</v>
      </c>
      <c r="M272" s="368" t="s">
        <v>2206</v>
      </c>
      <c r="N272" s="171" t="s">
        <v>1002</v>
      </c>
      <c r="O272" s="14" t="s">
        <v>4327</v>
      </c>
      <c r="P272" s="203">
        <v>990000000</v>
      </c>
      <c r="Q272" s="203"/>
      <c r="R272" s="14"/>
      <c r="S272" s="14"/>
      <c r="T272" s="162"/>
      <c r="U272" s="14"/>
      <c r="V272" s="14"/>
      <c r="W272" s="14"/>
    </row>
    <row r="273" spans="1:24" ht="39.6">
      <c r="A273" s="14">
        <v>258</v>
      </c>
      <c r="B273" s="15">
        <v>43943</v>
      </c>
      <c r="C273" s="14" t="s">
        <v>9</v>
      </c>
      <c r="D273" s="14" t="s">
        <v>10</v>
      </c>
      <c r="E273" s="189" t="s">
        <v>352</v>
      </c>
      <c r="F273" s="72">
        <v>43957</v>
      </c>
      <c r="G273" s="262" t="s">
        <v>4918</v>
      </c>
      <c r="H273" s="177" t="s">
        <v>1013</v>
      </c>
      <c r="I273" s="171" t="s">
        <v>364</v>
      </c>
      <c r="J273" s="171" t="s">
        <v>1073</v>
      </c>
      <c r="K273" s="178"/>
      <c r="L273" s="171" t="s">
        <v>4913</v>
      </c>
      <c r="M273" s="178" t="s">
        <v>2105</v>
      </c>
      <c r="N273" s="171" t="s">
        <v>10</v>
      </c>
      <c r="O273" s="14" t="s">
        <v>4370</v>
      </c>
      <c r="P273" s="203">
        <v>22500000</v>
      </c>
      <c r="Q273" s="203"/>
      <c r="R273" s="14"/>
      <c r="S273" s="14"/>
      <c r="T273" s="162"/>
      <c r="U273" s="14"/>
      <c r="V273" s="14"/>
      <c r="W273" s="14"/>
    </row>
    <row r="274" spans="1:24" ht="26.4">
      <c r="A274" s="14">
        <v>259</v>
      </c>
      <c r="B274" s="15">
        <v>43943</v>
      </c>
      <c r="C274" s="14" t="s">
        <v>9</v>
      </c>
      <c r="D274" s="14" t="s">
        <v>15</v>
      </c>
      <c r="E274" s="189" t="s">
        <v>2204</v>
      </c>
      <c r="F274" s="72">
        <v>43957</v>
      </c>
      <c r="G274" s="262" t="s">
        <v>4919</v>
      </c>
      <c r="H274" s="171" t="s">
        <v>829</v>
      </c>
      <c r="I274" s="171" t="s">
        <v>522</v>
      </c>
      <c r="J274" s="171" t="s">
        <v>1064</v>
      </c>
      <c r="K274" s="178" t="s">
        <v>1921</v>
      </c>
      <c r="L274" s="171" t="s">
        <v>4913</v>
      </c>
      <c r="M274" s="98" t="s">
        <v>4920</v>
      </c>
      <c r="N274" s="178" t="s">
        <v>15</v>
      </c>
      <c r="O274" s="14" t="s">
        <v>4429</v>
      </c>
      <c r="P274" s="202">
        <v>1300000000</v>
      </c>
      <c r="Q274" s="202"/>
      <c r="R274" s="14"/>
      <c r="S274" s="14"/>
      <c r="T274" s="162"/>
      <c r="U274" s="14"/>
      <c r="V274" s="14"/>
      <c r="W274" s="14"/>
      <c r="X274" s="226">
        <f>IF(W274="Тийм", T274, 0 )</f>
        <v>0</v>
      </c>
    </row>
    <row r="275" spans="1:24" ht="26.4">
      <c r="A275" s="14">
        <v>260</v>
      </c>
      <c r="B275" s="15">
        <v>43943</v>
      </c>
      <c r="C275" s="14" t="s">
        <v>9</v>
      </c>
      <c r="D275" s="14" t="s">
        <v>23</v>
      </c>
      <c r="E275" s="14" t="s">
        <v>308</v>
      </c>
      <c r="F275" s="72">
        <v>43957</v>
      </c>
      <c r="G275" s="262" t="s">
        <v>4921</v>
      </c>
      <c r="H275" s="171" t="s">
        <v>1013</v>
      </c>
      <c r="I275" s="171" t="s">
        <v>4757</v>
      </c>
      <c r="J275" s="171" t="s">
        <v>121</v>
      </c>
      <c r="K275" s="185" t="s">
        <v>4922</v>
      </c>
      <c r="L275" s="184" t="s">
        <v>4923</v>
      </c>
      <c r="M275" s="185" t="s">
        <v>4924</v>
      </c>
      <c r="N275" s="171" t="s">
        <v>23</v>
      </c>
      <c r="O275" s="113" t="s">
        <v>4327</v>
      </c>
      <c r="P275" s="203">
        <v>34028000</v>
      </c>
      <c r="Q275" s="203"/>
      <c r="R275" s="14"/>
      <c r="S275" s="14"/>
      <c r="T275" s="162"/>
      <c r="U275" s="14"/>
      <c r="V275" s="14"/>
      <c r="W275" s="14"/>
    </row>
    <row r="276" spans="1:24" ht="26.4">
      <c r="A276" s="14">
        <v>261</v>
      </c>
      <c r="B276" s="15">
        <v>43943</v>
      </c>
      <c r="C276" s="14" t="s">
        <v>9</v>
      </c>
      <c r="D276" s="14" t="s">
        <v>27</v>
      </c>
      <c r="E276" s="189" t="s">
        <v>149</v>
      </c>
      <c r="F276" s="72">
        <v>43957</v>
      </c>
      <c r="G276" s="262" t="s">
        <v>4925</v>
      </c>
      <c r="H276" s="171" t="s">
        <v>1013</v>
      </c>
      <c r="I276" s="171" t="s">
        <v>1607</v>
      </c>
      <c r="J276" s="171" t="s">
        <v>1608</v>
      </c>
      <c r="K276" s="148">
        <v>330333</v>
      </c>
      <c r="L276" s="171" t="s">
        <v>4913</v>
      </c>
      <c r="M276" s="148">
        <v>416530</v>
      </c>
      <c r="N276" s="171" t="s">
        <v>27</v>
      </c>
      <c r="O276" s="14" t="s">
        <v>4332</v>
      </c>
      <c r="P276" s="203">
        <v>60000000</v>
      </c>
      <c r="Q276" s="203"/>
      <c r="R276" s="14"/>
      <c r="S276" s="14"/>
      <c r="T276" s="162"/>
      <c r="U276" s="14"/>
      <c r="V276" s="14"/>
      <c r="W276" s="14"/>
    </row>
    <row r="277" spans="1:24" ht="26.4">
      <c r="A277" s="14">
        <v>262</v>
      </c>
      <c r="B277" s="15">
        <v>43943</v>
      </c>
      <c r="C277" s="14" t="s">
        <v>9</v>
      </c>
      <c r="D277" s="14" t="s">
        <v>23</v>
      </c>
      <c r="E277" s="189" t="s">
        <v>3559</v>
      </c>
      <c r="F277" s="72">
        <v>43957</v>
      </c>
      <c r="G277" s="262" t="s">
        <v>4926</v>
      </c>
      <c r="H277" s="171" t="s">
        <v>1013</v>
      </c>
      <c r="I277" s="171" t="s">
        <v>1714</v>
      </c>
      <c r="J277" s="171" t="s">
        <v>1093</v>
      </c>
      <c r="K277" s="185" t="s">
        <v>4927</v>
      </c>
      <c r="L277" s="23">
        <v>431870</v>
      </c>
      <c r="M277" s="185" t="s">
        <v>4928</v>
      </c>
      <c r="N277" s="171" t="s">
        <v>23</v>
      </c>
      <c r="O277" s="14" t="s">
        <v>4429</v>
      </c>
      <c r="P277" s="203">
        <v>386000000</v>
      </c>
      <c r="Q277" s="203"/>
      <c r="R277" s="14"/>
      <c r="S277" s="14"/>
      <c r="T277" s="162"/>
      <c r="U277" s="14"/>
      <c r="V277" s="14"/>
      <c r="W277" s="14"/>
    </row>
    <row r="278" spans="1:24" ht="26.4" hidden="1">
      <c r="A278" s="14">
        <v>263</v>
      </c>
      <c r="B278" s="15">
        <v>43943</v>
      </c>
      <c r="C278" s="14" t="s">
        <v>9</v>
      </c>
      <c r="D278" s="14" t="s">
        <v>27</v>
      </c>
      <c r="E278" s="14" t="s">
        <v>4068</v>
      </c>
      <c r="F278" s="72">
        <v>43957</v>
      </c>
      <c r="G278" s="262" t="s">
        <v>4909</v>
      </c>
      <c r="H278" s="171" t="s">
        <v>1009</v>
      </c>
      <c r="I278" s="171" t="s">
        <v>4910</v>
      </c>
      <c r="J278" s="171" t="s">
        <v>1138</v>
      </c>
      <c r="K278" s="178"/>
      <c r="L278" s="171" t="s">
        <v>4868</v>
      </c>
      <c r="M278" s="148">
        <v>347865</v>
      </c>
      <c r="N278" s="171" t="s">
        <v>27</v>
      </c>
      <c r="O278" s="14" t="s">
        <v>4370</v>
      </c>
      <c r="P278" s="203">
        <v>20000000</v>
      </c>
      <c r="Q278" s="203"/>
      <c r="R278" s="14"/>
      <c r="S278" s="14"/>
      <c r="T278" s="162"/>
      <c r="U278" s="14"/>
      <c r="V278" s="14"/>
      <c r="W278" s="14"/>
    </row>
    <row r="279" spans="1:24" ht="52.8" hidden="1">
      <c r="A279" s="14">
        <v>264</v>
      </c>
      <c r="B279" s="15">
        <v>43944</v>
      </c>
      <c r="C279" s="14" t="s">
        <v>9</v>
      </c>
      <c r="D279" s="14" t="s">
        <v>23</v>
      </c>
      <c r="E279" s="14" t="s">
        <v>3812</v>
      </c>
      <c r="F279" s="72">
        <v>43958</v>
      </c>
      <c r="G279" s="262" t="s">
        <v>4929</v>
      </c>
      <c r="H279" s="171" t="s">
        <v>1007</v>
      </c>
      <c r="I279" s="171" t="s">
        <v>486</v>
      </c>
      <c r="J279" s="171" t="s">
        <v>831</v>
      </c>
      <c r="K279" s="185"/>
      <c r="L279" s="184" t="s">
        <v>4842</v>
      </c>
      <c r="M279" s="185" t="s">
        <v>4930</v>
      </c>
      <c r="N279" s="171" t="s">
        <v>23</v>
      </c>
      <c r="O279" s="14" t="s">
        <v>4802</v>
      </c>
      <c r="P279" s="203">
        <v>588900000</v>
      </c>
      <c r="Q279" s="203"/>
      <c r="R279" s="14"/>
      <c r="S279" s="14"/>
      <c r="T279" s="162"/>
      <c r="U279" s="14"/>
      <c r="V279" s="14"/>
      <c r="W279" s="14"/>
    </row>
    <row r="280" spans="1:24" ht="26.4">
      <c r="A280" s="14">
        <v>265</v>
      </c>
      <c r="B280" s="15">
        <v>43944</v>
      </c>
      <c r="C280" s="14" t="s">
        <v>9</v>
      </c>
      <c r="D280" s="14" t="s">
        <v>1002</v>
      </c>
      <c r="E280" s="14" t="s">
        <v>329</v>
      </c>
      <c r="F280" s="72">
        <v>43958</v>
      </c>
      <c r="G280" s="262" t="s">
        <v>4931</v>
      </c>
      <c r="H280" s="171" t="s">
        <v>1013</v>
      </c>
      <c r="I280" s="171" t="s">
        <v>4932</v>
      </c>
      <c r="J280" s="171" t="s">
        <v>1335</v>
      </c>
      <c r="K280" s="178"/>
      <c r="L280" s="365" t="s">
        <v>4913</v>
      </c>
      <c r="M280" s="368" t="s">
        <v>2123</v>
      </c>
      <c r="N280" s="171" t="s">
        <v>1002</v>
      </c>
      <c r="O280" s="14" t="s">
        <v>4370</v>
      </c>
      <c r="P280" s="203">
        <v>90000000</v>
      </c>
      <c r="Q280" s="203"/>
      <c r="R280" s="14"/>
      <c r="S280" s="14"/>
      <c r="T280" s="162"/>
      <c r="U280" s="14"/>
      <c r="V280" s="14"/>
      <c r="W280" s="14"/>
    </row>
    <row r="281" spans="1:24" ht="39.6">
      <c r="A281" s="14">
        <v>266</v>
      </c>
      <c r="B281" s="15">
        <v>43944</v>
      </c>
      <c r="C281" s="14" t="s">
        <v>9</v>
      </c>
      <c r="D281" s="14" t="s">
        <v>10</v>
      </c>
      <c r="E281" s="14" t="s">
        <v>3891</v>
      </c>
      <c r="F281" s="72">
        <v>43958</v>
      </c>
      <c r="G281" s="262" t="s">
        <v>4933</v>
      </c>
      <c r="H281" s="171" t="s">
        <v>1012</v>
      </c>
      <c r="I281" s="171" t="s">
        <v>125</v>
      </c>
      <c r="J281" s="171" t="s">
        <v>121</v>
      </c>
      <c r="K281" s="178"/>
      <c r="L281" s="171" t="s">
        <v>4923</v>
      </c>
      <c r="M281" s="148">
        <v>434062</v>
      </c>
      <c r="N281" s="171" t="s">
        <v>10</v>
      </c>
      <c r="O281" s="14" t="s">
        <v>4327</v>
      </c>
      <c r="P281" s="203"/>
      <c r="Q281" s="203"/>
      <c r="R281" s="14"/>
      <c r="S281" s="14"/>
      <c r="T281" s="162"/>
      <c r="U281" s="14"/>
      <c r="V281" s="14"/>
      <c r="W281" s="14"/>
    </row>
    <row r="282" spans="1:24" ht="39.6" hidden="1">
      <c r="A282" s="14">
        <v>267</v>
      </c>
      <c r="B282" s="15">
        <v>43944</v>
      </c>
      <c r="C282" s="14" t="s">
        <v>9</v>
      </c>
      <c r="D282" s="14" t="s">
        <v>1002</v>
      </c>
      <c r="E282" s="189" t="s">
        <v>3972</v>
      </c>
      <c r="F282" s="72">
        <v>43958</v>
      </c>
      <c r="G282" s="262" t="s">
        <v>4934</v>
      </c>
      <c r="H282" s="171" t="s">
        <v>1004</v>
      </c>
      <c r="I282" s="171" t="s">
        <v>125</v>
      </c>
      <c r="J282" s="171" t="s">
        <v>121</v>
      </c>
      <c r="K282" s="178"/>
      <c r="L282" s="365" t="s">
        <v>4641</v>
      </c>
      <c r="M282" s="368" t="s">
        <v>4693</v>
      </c>
      <c r="N282" s="171" t="s">
        <v>1002</v>
      </c>
      <c r="O282" s="14" t="s">
        <v>4327</v>
      </c>
      <c r="P282" s="203">
        <v>10836000000</v>
      </c>
      <c r="Q282" s="203"/>
      <c r="R282" s="14"/>
      <c r="S282" s="14"/>
      <c r="T282" s="162"/>
      <c r="U282" s="14"/>
      <c r="V282" s="14"/>
      <c r="W282" s="14"/>
    </row>
    <row r="283" spans="1:24" ht="23.25" customHeight="1">
      <c r="A283" s="14">
        <v>268</v>
      </c>
      <c r="B283" s="15">
        <v>43944</v>
      </c>
      <c r="C283" s="14" t="s">
        <v>9</v>
      </c>
      <c r="D283" s="14" t="s">
        <v>23</v>
      </c>
      <c r="E283" s="189" t="s">
        <v>3985</v>
      </c>
      <c r="F283" s="72">
        <v>43958</v>
      </c>
      <c r="G283" s="262" t="s">
        <v>4935</v>
      </c>
      <c r="H283" s="171" t="s">
        <v>1012</v>
      </c>
      <c r="I283" s="171" t="s">
        <v>4757</v>
      </c>
      <c r="J283" s="171" t="s">
        <v>121</v>
      </c>
      <c r="K283" s="185" t="s">
        <v>4936</v>
      </c>
      <c r="L283" s="184" t="s">
        <v>4923</v>
      </c>
      <c r="M283" s="185" t="s">
        <v>4937</v>
      </c>
      <c r="N283" s="171" t="s">
        <v>23</v>
      </c>
      <c r="O283" s="113" t="s">
        <v>4327</v>
      </c>
      <c r="P283" s="203">
        <v>381644000</v>
      </c>
      <c r="Q283" s="203"/>
      <c r="R283" s="14"/>
      <c r="S283" s="14"/>
      <c r="T283" s="162"/>
      <c r="U283" s="14"/>
      <c r="V283" s="14"/>
      <c r="W283" s="14"/>
    </row>
    <row r="284" spans="1:24" ht="26.4">
      <c r="A284" s="14">
        <v>269</v>
      </c>
      <c r="B284" s="15">
        <v>43945</v>
      </c>
      <c r="C284" s="14" t="s">
        <v>9</v>
      </c>
      <c r="D284" s="14" t="s">
        <v>10</v>
      </c>
      <c r="E284" s="189" t="s">
        <v>4194</v>
      </c>
      <c r="F284" s="72">
        <v>43959</v>
      </c>
      <c r="G284" s="262" t="s">
        <v>4938</v>
      </c>
      <c r="H284" s="171" t="s">
        <v>1013</v>
      </c>
      <c r="I284" s="171" t="s">
        <v>1714</v>
      </c>
      <c r="J284" s="171" t="s">
        <v>1093</v>
      </c>
      <c r="K284" s="178"/>
      <c r="L284" s="171" t="s">
        <v>4939</v>
      </c>
      <c r="M284" s="148">
        <v>441000</v>
      </c>
      <c r="N284" s="171" t="s">
        <v>10</v>
      </c>
      <c r="O284" s="14" t="s">
        <v>4429</v>
      </c>
      <c r="P284" s="203">
        <v>632000000</v>
      </c>
      <c r="Q284" s="203"/>
      <c r="R284" s="14"/>
      <c r="S284" s="14"/>
      <c r="T284" s="162"/>
      <c r="U284" s="14"/>
      <c r="V284" s="14"/>
      <c r="W284" s="14"/>
    </row>
    <row r="285" spans="1:24" ht="26.4" hidden="1">
      <c r="A285" s="14">
        <v>270</v>
      </c>
      <c r="B285" s="15">
        <v>43945</v>
      </c>
      <c r="C285" s="14" t="s">
        <v>9</v>
      </c>
      <c r="D285" s="14" t="s">
        <v>15</v>
      </c>
      <c r="E285" s="58" t="s">
        <v>281</v>
      </c>
      <c r="F285" s="72">
        <v>43959</v>
      </c>
      <c r="G285" s="262" t="s">
        <v>4940</v>
      </c>
      <c r="H285" s="171" t="s">
        <v>1004</v>
      </c>
      <c r="I285" s="171" t="s">
        <v>4941</v>
      </c>
      <c r="J285" s="171" t="s">
        <v>2693</v>
      </c>
      <c r="K285" s="178" t="s">
        <v>4942</v>
      </c>
      <c r="L285" s="179" t="s">
        <v>4881</v>
      </c>
      <c r="M285" s="200" t="s">
        <v>2045</v>
      </c>
      <c r="N285" s="171" t="s">
        <v>15</v>
      </c>
      <c r="O285" s="14" t="s">
        <v>4370</v>
      </c>
      <c r="P285" s="203">
        <v>19000000</v>
      </c>
      <c r="Q285" s="203"/>
      <c r="R285" s="14"/>
      <c r="S285" s="14"/>
      <c r="T285" s="162"/>
      <c r="U285" s="14"/>
      <c r="V285" s="14"/>
      <c r="W285" s="14"/>
    </row>
    <row r="286" spans="1:24" ht="26.4" hidden="1">
      <c r="A286" s="14">
        <v>271</v>
      </c>
      <c r="B286" s="15">
        <v>43945</v>
      </c>
      <c r="C286" s="14" t="s">
        <v>9</v>
      </c>
      <c r="D286" s="14" t="s">
        <v>23</v>
      </c>
      <c r="E286" s="189" t="s">
        <v>1294</v>
      </c>
      <c r="F286" s="72">
        <v>43959</v>
      </c>
      <c r="G286" s="262" t="s">
        <v>4943</v>
      </c>
      <c r="H286" s="171" t="s">
        <v>1007</v>
      </c>
      <c r="I286" s="171" t="s">
        <v>125</v>
      </c>
      <c r="J286" s="171" t="s">
        <v>121</v>
      </c>
      <c r="K286" s="185"/>
      <c r="L286" s="184" t="s">
        <v>4901</v>
      </c>
      <c r="M286" s="185" t="s">
        <v>4944</v>
      </c>
      <c r="N286" s="171" t="s">
        <v>23</v>
      </c>
      <c r="O286" s="14" t="s">
        <v>4327</v>
      </c>
      <c r="P286" s="203">
        <v>789489612</v>
      </c>
      <c r="Q286" s="203"/>
      <c r="R286" s="14"/>
      <c r="S286" s="14"/>
      <c r="T286" s="162"/>
      <c r="U286" s="14"/>
      <c r="V286" s="14"/>
      <c r="W286" s="14"/>
    </row>
    <row r="287" spans="1:24" ht="26.4" hidden="1">
      <c r="A287" s="14">
        <v>272</v>
      </c>
      <c r="B287" s="15">
        <v>43945</v>
      </c>
      <c r="C287" s="14" t="s">
        <v>9</v>
      </c>
      <c r="D287" s="14" t="s">
        <v>34</v>
      </c>
      <c r="E287" s="189" t="s">
        <v>314</v>
      </c>
      <c r="F287" s="72">
        <v>43959</v>
      </c>
      <c r="G287" s="262" t="s">
        <v>4945</v>
      </c>
      <c r="H287" s="171" t="s">
        <v>1007</v>
      </c>
      <c r="I287" s="171" t="s">
        <v>4946</v>
      </c>
      <c r="J287" s="171" t="s">
        <v>121</v>
      </c>
      <c r="K287" s="178"/>
      <c r="L287" s="23">
        <v>43951</v>
      </c>
      <c r="M287" s="148">
        <v>362840</v>
      </c>
      <c r="N287" s="171" t="s">
        <v>34</v>
      </c>
      <c r="O287" s="14" t="s">
        <v>4327</v>
      </c>
      <c r="P287" s="203">
        <v>12750000</v>
      </c>
      <c r="Q287" s="203"/>
      <c r="R287" s="14"/>
      <c r="S287" s="14"/>
      <c r="T287" s="162"/>
      <c r="U287" s="14"/>
      <c r="V287" s="14"/>
      <c r="W287" s="14"/>
    </row>
    <row r="288" spans="1:24" ht="26.4" hidden="1">
      <c r="A288" s="14">
        <v>273</v>
      </c>
      <c r="B288" s="15">
        <v>43945</v>
      </c>
      <c r="C288" s="14" t="s">
        <v>9</v>
      </c>
      <c r="D288" s="14" t="s">
        <v>34</v>
      </c>
      <c r="E288" s="189" t="s">
        <v>314</v>
      </c>
      <c r="F288" s="72">
        <v>43959</v>
      </c>
      <c r="G288" s="262" t="s">
        <v>4947</v>
      </c>
      <c r="H288" s="171" t="s">
        <v>1007</v>
      </c>
      <c r="I288" s="171" t="s">
        <v>4811</v>
      </c>
      <c r="J288" s="171" t="s">
        <v>964</v>
      </c>
      <c r="K288" s="178"/>
      <c r="L288" s="23">
        <v>43951</v>
      </c>
      <c r="M288" s="148">
        <v>362840</v>
      </c>
      <c r="N288" s="171" t="s">
        <v>34</v>
      </c>
      <c r="O288" s="14" t="s">
        <v>4327</v>
      </c>
      <c r="P288" s="203">
        <v>38000000</v>
      </c>
      <c r="Q288" s="203"/>
      <c r="R288" s="14"/>
      <c r="S288" s="14"/>
      <c r="T288" s="162"/>
      <c r="U288" s="14"/>
      <c r="V288" s="14"/>
      <c r="W288" s="14"/>
    </row>
    <row r="289" spans="1:24" ht="26.4">
      <c r="A289" s="14">
        <v>274</v>
      </c>
      <c r="B289" s="15">
        <v>43945</v>
      </c>
      <c r="C289" s="14" t="s">
        <v>9</v>
      </c>
      <c r="D289" s="14" t="s">
        <v>15</v>
      </c>
      <c r="E289" s="189" t="s">
        <v>684</v>
      </c>
      <c r="F289" s="72">
        <v>43959</v>
      </c>
      <c r="G289" s="262" t="s">
        <v>4948</v>
      </c>
      <c r="H289" s="171" t="s">
        <v>829</v>
      </c>
      <c r="I289" s="171" t="s">
        <v>1714</v>
      </c>
      <c r="J289" s="171" t="s">
        <v>1093</v>
      </c>
      <c r="K289" s="178" t="s">
        <v>4949</v>
      </c>
      <c r="L289" s="171" t="s">
        <v>4939</v>
      </c>
      <c r="M289" s="178" t="s">
        <v>4950</v>
      </c>
      <c r="N289" s="171" t="s">
        <v>15</v>
      </c>
      <c r="O289" s="14" t="s">
        <v>4332</v>
      </c>
      <c r="P289" s="203">
        <v>40000000</v>
      </c>
      <c r="Q289" s="203"/>
      <c r="R289" s="14"/>
      <c r="S289" s="14"/>
      <c r="T289" s="162"/>
      <c r="U289" s="14"/>
      <c r="V289" s="14"/>
      <c r="W289" s="14"/>
      <c r="X289" s="226">
        <f>IF(W289="Тийм", T289, 0 )</f>
        <v>0</v>
      </c>
    </row>
    <row r="290" spans="1:24" ht="39.6" hidden="1">
      <c r="A290" s="14">
        <v>275</v>
      </c>
      <c r="B290" s="15">
        <v>43945</v>
      </c>
      <c r="C290" s="14" t="s">
        <v>9</v>
      </c>
      <c r="D290" s="14" t="s">
        <v>1002</v>
      </c>
      <c r="E290" s="361" t="s">
        <v>507</v>
      </c>
      <c r="F290" s="72">
        <v>43959</v>
      </c>
      <c r="G290" s="262" t="s">
        <v>4951</v>
      </c>
      <c r="H290" s="171" t="s">
        <v>1004</v>
      </c>
      <c r="I290" s="171" t="s">
        <v>4952</v>
      </c>
      <c r="J290" s="171" t="s">
        <v>1064</v>
      </c>
      <c r="K290" s="178"/>
      <c r="L290" s="365" t="s">
        <v>4881</v>
      </c>
      <c r="M290" s="368" t="s">
        <v>4953</v>
      </c>
      <c r="N290" s="171" t="s">
        <v>1002</v>
      </c>
      <c r="O290" s="14" t="s">
        <v>4802</v>
      </c>
      <c r="P290" s="203">
        <v>400000000</v>
      </c>
      <c r="Q290" s="203"/>
      <c r="R290" s="14"/>
      <c r="S290" s="14"/>
      <c r="T290" s="162"/>
      <c r="U290" s="14"/>
      <c r="V290" s="14"/>
      <c r="W290" s="14"/>
    </row>
    <row r="291" spans="1:24" ht="26.4" hidden="1">
      <c r="A291" s="14">
        <v>276</v>
      </c>
      <c r="B291" s="15">
        <v>43948</v>
      </c>
      <c r="C291" s="14" t="s">
        <v>9</v>
      </c>
      <c r="D291" s="14" t="s">
        <v>1002</v>
      </c>
      <c r="E291" s="14" t="s">
        <v>4253</v>
      </c>
      <c r="F291" s="72">
        <v>43962</v>
      </c>
      <c r="G291" s="262" t="s">
        <v>4954</v>
      </c>
      <c r="H291" s="171" t="s">
        <v>1004</v>
      </c>
      <c r="I291" s="171" t="s">
        <v>4656</v>
      </c>
      <c r="J291" s="171" t="s">
        <v>1073</v>
      </c>
      <c r="K291" s="178"/>
      <c r="L291" s="365" t="s">
        <v>4868</v>
      </c>
      <c r="M291" s="368" t="s">
        <v>4955</v>
      </c>
      <c r="N291" s="178" t="s">
        <v>1002</v>
      </c>
      <c r="O291" s="14" t="s">
        <v>4332</v>
      </c>
      <c r="P291" s="203">
        <v>42475800</v>
      </c>
      <c r="Q291" s="203"/>
      <c r="R291" s="14"/>
      <c r="S291" s="14"/>
      <c r="T291" s="162"/>
      <c r="U291" s="14"/>
      <c r="V291" s="14"/>
      <c r="W291" s="14"/>
    </row>
    <row r="292" spans="1:24" ht="26.4">
      <c r="A292" s="14">
        <v>277</v>
      </c>
      <c r="B292" s="15">
        <v>43948</v>
      </c>
      <c r="C292" s="14" t="s">
        <v>9</v>
      </c>
      <c r="D292" s="14" t="s">
        <v>15</v>
      </c>
      <c r="E292" s="189" t="s">
        <v>4244</v>
      </c>
      <c r="F292" s="72">
        <v>43962</v>
      </c>
      <c r="G292" s="262" t="s">
        <v>4956</v>
      </c>
      <c r="H292" s="171" t="s">
        <v>1012</v>
      </c>
      <c r="I292" s="171" t="s">
        <v>4957</v>
      </c>
      <c r="J292" s="171" t="s">
        <v>2693</v>
      </c>
      <c r="K292" s="178" t="s">
        <v>4942</v>
      </c>
      <c r="L292" s="171" t="s">
        <v>4901</v>
      </c>
      <c r="M292" s="178" t="s">
        <v>4950</v>
      </c>
      <c r="N292" s="178" t="s">
        <v>15</v>
      </c>
      <c r="O292" s="14" t="s">
        <v>4370</v>
      </c>
      <c r="P292" s="203">
        <v>19000000</v>
      </c>
      <c r="Q292" s="203"/>
      <c r="R292" s="14"/>
      <c r="S292" s="14"/>
      <c r="T292" s="162"/>
      <c r="U292" s="14"/>
      <c r="V292" s="14"/>
      <c r="W292" s="14"/>
    </row>
    <row r="293" spans="1:24" ht="26.4" hidden="1">
      <c r="A293" s="14">
        <v>278</v>
      </c>
      <c r="B293" s="15">
        <v>43948</v>
      </c>
      <c r="C293" s="14" t="s">
        <v>9</v>
      </c>
      <c r="D293" s="14" t="s">
        <v>15</v>
      </c>
      <c r="E293" s="189" t="s">
        <v>4197</v>
      </c>
      <c r="F293" s="72">
        <v>43962</v>
      </c>
      <c r="G293" s="262" t="s">
        <v>4708</v>
      </c>
      <c r="H293" s="171" t="s">
        <v>1004</v>
      </c>
      <c r="I293" s="171" t="s">
        <v>170</v>
      </c>
      <c r="J293" s="171" t="s">
        <v>121</v>
      </c>
      <c r="K293" s="178" t="s">
        <v>1469</v>
      </c>
      <c r="L293" s="179" t="s">
        <v>4881</v>
      </c>
      <c r="M293" s="179" t="s">
        <v>2039</v>
      </c>
      <c r="N293" s="178" t="s">
        <v>15</v>
      </c>
      <c r="O293" s="14" t="s">
        <v>4327</v>
      </c>
      <c r="P293" s="203">
        <v>184913200</v>
      </c>
      <c r="Q293" s="203"/>
      <c r="R293" s="14"/>
      <c r="S293" s="14"/>
      <c r="T293" s="162"/>
      <c r="U293" s="14"/>
      <c r="V293" s="14"/>
      <c r="W293" s="14"/>
    </row>
    <row r="294" spans="1:24" ht="39.6">
      <c r="A294" s="14">
        <v>279</v>
      </c>
      <c r="B294" s="15">
        <v>43948</v>
      </c>
      <c r="C294" s="14" t="s">
        <v>9</v>
      </c>
      <c r="D294" s="14" t="s">
        <v>10</v>
      </c>
      <c r="E294" s="189" t="s">
        <v>4278</v>
      </c>
      <c r="F294" s="72">
        <v>43962</v>
      </c>
      <c r="G294" s="262" t="s">
        <v>4958</v>
      </c>
      <c r="H294" s="171" t="s">
        <v>1012</v>
      </c>
      <c r="I294" s="171" t="s">
        <v>1317</v>
      </c>
      <c r="J294" s="171" t="s">
        <v>1318</v>
      </c>
      <c r="K294" s="178"/>
      <c r="L294" s="171" t="s">
        <v>4959</v>
      </c>
      <c r="M294" s="148">
        <v>457437</v>
      </c>
      <c r="N294" s="171" t="s">
        <v>10</v>
      </c>
      <c r="O294" s="14" t="s">
        <v>4429</v>
      </c>
      <c r="P294" s="203">
        <v>453000000</v>
      </c>
      <c r="Q294" s="203"/>
      <c r="R294" s="14"/>
      <c r="S294" s="14"/>
      <c r="T294" s="162"/>
      <c r="U294" s="14"/>
      <c r="V294" s="14"/>
      <c r="W294" s="14"/>
    </row>
    <row r="295" spans="1:24" ht="39.6" hidden="1">
      <c r="A295" s="14">
        <v>280</v>
      </c>
      <c r="B295" s="15">
        <v>43948</v>
      </c>
      <c r="C295" s="14" t="s">
        <v>9</v>
      </c>
      <c r="D295" s="14" t="s">
        <v>23</v>
      </c>
      <c r="E295" s="189" t="s">
        <v>2781</v>
      </c>
      <c r="F295" s="72">
        <v>43962</v>
      </c>
      <c r="G295" s="262" t="s">
        <v>4960</v>
      </c>
      <c r="H295" s="171" t="s">
        <v>1007</v>
      </c>
      <c r="I295" s="171" t="s">
        <v>1059</v>
      </c>
      <c r="J295" s="171" t="s">
        <v>1060</v>
      </c>
      <c r="K295" s="185"/>
      <c r="L295" s="184" t="s">
        <v>4881</v>
      </c>
      <c r="M295" s="185" t="s">
        <v>2036</v>
      </c>
      <c r="N295" s="171" t="s">
        <v>23</v>
      </c>
      <c r="O295" s="14" t="s">
        <v>4429</v>
      </c>
      <c r="P295" s="203">
        <v>215000000</v>
      </c>
      <c r="Q295" s="203"/>
      <c r="R295" s="14"/>
      <c r="S295" s="14"/>
      <c r="T295" s="162"/>
      <c r="U295" s="14"/>
      <c r="V295" s="14"/>
      <c r="W295" s="14"/>
    </row>
    <row r="296" spans="1:24" ht="26.4" hidden="1">
      <c r="A296" s="14">
        <v>281</v>
      </c>
      <c r="B296" s="15">
        <v>43948</v>
      </c>
      <c r="C296" s="14" t="s">
        <v>9</v>
      </c>
      <c r="D296" s="14" t="s">
        <v>27</v>
      </c>
      <c r="E296" s="189" t="s">
        <v>777</v>
      </c>
      <c r="F296" s="72">
        <v>43962</v>
      </c>
      <c r="G296" s="262" t="s">
        <v>4961</v>
      </c>
      <c r="H296" s="171" t="s">
        <v>1001</v>
      </c>
      <c r="I296" s="171" t="s">
        <v>4811</v>
      </c>
      <c r="J296" s="171" t="s">
        <v>964</v>
      </c>
      <c r="K296" s="178"/>
      <c r="L296" s="171"/>
      <c r="M296" s="178"/>
      <c r="N296" s="171" t="s">
        <v>27</v>
      </c>
      <c r="O296" s="14" t="s">
        <v>4327</v>
      </c>
      <c r="P296" s="203">
        <v>38322504</v>
      </c>
      <c r="Q296" s="203"/>
      <c r="R296" s="14"/>
      <c r="S296" s="14"/>
      <c r="T296" s="162"/>
      <c r="U296" s="14"/>
      <c r="V296" s="14"/>
      <c r="W296" s="14"/>
    </row>
    <row r="297" spans="1:24" ht="26.4">
      <c r="A297" s="14">
        <v>282</v>
      </c>
      <c r="B297" s="15">
        <v>43948</v>
      </c>
      <c r="C297" s="14" t="s">
        <v>9</v>
      </c>
      <c r="D297" s="14" t="s">
        <v>1003</v>
      </c>
      <c r="E297" s="14" t="s">
        <v>2086</v>
      </c>
      <c r="F297" s="72">
        <v>43962</v>
      </c>
      <c r="G297" s="262" t="s">
        <v>4635</v>
      </c>
      <c r="H297" s="171" t="s">
        <v>1013</v>
      </c>
      <c r="I297" s="171" t="s">
        <v>2965</v>
      </c>
      <c r="J297" s="171" t="s">
        <v>2693</v>
      </c>
      <c r="K297" s="178" t="s">
        <v>4962</v>
      </c>
      <c r="L297" s="171"/>
      <c r="M297" s="178"/>
      <c r="N297" s="171" t="s">
        <v>1003</v>
      </c>
      <c r="O297" s="14" t="s">
        <v>4963</v>
      </c>
      <c r="P297" s="203">
        <v>50000000</v>
      </c>
      <c r="Q297" s="203"/>
      <c r="R297" s="14"/>
      <c r="S297" s="14"/>
      <c r="T297" s="162"/>
      <c r="U297" s="14"/>
      <c r="V297" s="14"/>
      <c r="W297" s="14"/>
    </row>
    <row r="298" spans="1:24" ht="26.4" hidden="1">
      <c r="A298" s="14">
        <v>283</v>
      </c>
      <c r="B298" s="15">
        <v>43948</v>
      </c>
      <c r="C298" s="14" t="s">
        <v>9</v>
      </c>
      <c r="D298" s="14" t="s">
        <v>1002</v>
      </c>
      <c r="E298" s="14" t="s">
        <v>779</v>
      </c>
      <c r="F298" s="72">
        <v>43962</v>
      </c>
      <c r="G298" s="266" t="s">
        <v>4573</v>
      </c>
      <c r="H298" s="171" t="s">
        <v>1004</v>
      </c>
      <c r="I298" s="171" t="s">
        <v>4574</v>
      </c>
      <c r="J298" s="171" t="s">
        <v>970</v>
      </c>
      <c r="K298" s="178"/>
      <c r="L298" s="365" t="s">
        <v>4881</v>
      </c>
      <c r="M298" s="368" t="s">
        <v>4964</v>
      </c>
      <c r="N298" s="178" t="s">
        <v>1002</v>
      </c>
      <c r="O298" s="14" t="s">
        <v>4327</v>
      </c>
      <c r="P298" s="203">
        <v>18940000</v>
      </c>
      <c r="Q298" s="203"/>
      <c r="R298" s="14"/>
      <c r="S298" s="14"/>
      <c r="T298" s="162"/>
      <c r="U298" s="14"/>
      <c r="V298" s="14"/>
      <c r="W298" s="14"/>
    </row>
    <row r="299" spans="1:24" ht="26.4" hidden="1">
      <c r="A299" s="14">
        <v>284</v>
      </c>
      <c r="B299" s="15">
        <v>43948</v>
      </c>
      <c r="C299" s="14" t="s">
        <v>9</v>
      </c>
      <c r="D299" s="14" t="s">
        <v>1002</v>
      </c>
      <c r="E299" s="14" t="s">
        <v>779</v>
      </c>
      <c r="F299" s="72">
        <v>43962</v>
      </c>
      <c r="G299" s="262" t="s">
        <v>4576</v>
      </c>
      <c r="H299" s="171" t="s">
        <v>1004</v>
      </c>
      <c r="I299" s="171" t="s">
        <v>4574</v>
      </c>
      <c r="J299" s="171" t="s">
        <v>970</v>
      </c>
      <c r="K299" s="178"/>
      <c r="L299" s="365" t="s">
        <v>4881</v>
      </c>
      <c r="M299" s="368" t="s">
        <v>4964</v>
      </c>
      <c r="N299" s="178" t="s">
        <v>1002</v>
      </c>
      <c r="O299" s="14" t="s">
        <v>4327</v>
      </c>
      <c r="P299" s="203">
        <v>11360000</v>
      </c>
      <c r="Q299" s="203"/>
      <c r="R299" s="14"/>
      <c r="S299" s="14"/>
      <c r="T299" s="162"/>
      <c r="U299" s="14"/>
      <c r="V299" s="14"/>
      <c r="W299" s="14"/>
    </row>
    <row r="300" spans="1:24" ht="26.4">
      <c r="A300" s="14">
        <v>285</v>
      </c>
      <c r="B300" s="15">
        <v>43948</v>
      </c>
      <c r="C300" s="14" t="s">
        <v>9</v>
      </c>
      <c r="D300" s="14" t="s">
        <v>15</v>
      </c>
      <c r="E300" s="361" t="s">
        <v>4126</v>
      </c>
      <c r="F300" s="72">
        <v>43962</v>
      </c>
      <c r="G300" s="262" t="s">
        <v>4965</v>
      </c>
      <c r="H300" s="171" t="s">
        <v>829</v>
      </c>
      <c r="I300" s="171" t="s">
        <v>1808</v>
      </c>
      <c r="J300" s="171" t="s">
        <v>2530</v>
      </c>
      <c r="K300" s="178" t="s">
        <v>4966</v>
      </c>
      <c r="L300" s="171" t="s">
        <v>4939</v>
      </c>
      <c r="M300" s="98" t="s">
        <v>4967</v>
      </c>
      <c r="N300" s="171" t="s">
        <v>15</v>
      </c>
      <c r="O300" s="14" t="s">
        <v>4968</v>
      </c>
      <c r="P300" s="203">
        <v>25000000</v>
      </c>
      <c r="Q300" s="203"/>
      <c r="R300" s="14"/>
      <c r="S300" s="14"/>
      <c r="T300" s="162"/>
      <c r="U300" s="14"/>
      <c r="V300" s="14"/>
      <c r="W300" s="14"/>
      <c r="X300" s="226">
        <f>IF(W300="Тийм", T300, 0 )</f>
        <v>0</v>
      </c>
    </row>
    <row r="301" spans="1:24" ht="26.4" hidden="1">
      <c r="A301" s="14">
        <v>286</v>
      </c>
      <c r="B301" s="118">
        <v>43948</v>
      </c>
      <c r="C301" s="14" t="s">
        <v>9</v>
      </c>
      <c r="D301" s="14" t="s">
        <v>10</v>
      </c>
      <c r="E301" s="189" t="s">
        <v>2221</v>
      </c>
      <c r="F301" s="72">
        <v>43962</v>
      </c>
      <c r="G301" s="262" t="s">
        <v>4969</v>
      </c>
      <c r="H301" s="171" t="s">
        <v>1011</v>
      </c>
      <c r="I301" s="171" t="s">
        <v>4479</v>
      </c>
      <c r="J301" s="171" t="s">
        <v>1097</v>
      </c>
      <c r="K301" s="178"/>
      <c r="L301" s="171" t="s">
        <v>4881</v>
      </c>
      <c r="M301" s="148">
        <v>365031</v>
      </c>
      <c r="N301" s="171" t="s">
        <v>10</v>
      </c>
      <c r="O301" s="14" t="s">
        <v>4429</v>
      </c>
      <c r="P301" s="203">
        <v>200000000</v>
      </c>
      <c r="Q301" s="203"/>
      <c r="R301" s="14"/>
      <c r="S301" s="14"/>
      <c r="T301" s="162"/>
      <c r="U301" s="14"/>
      <c r="V301" s="14"/>
      <c r="W301" s="14"/>
    </row>
    <row r="302" spans="1:24" ht="26.4">
      <c r="A302" s="14">
        <v>287</v>
      </c>
      <c r="B302" s="15">
        <v>43949</v>
      </c>
      <c r="C302" s="14" t="s">
        <v>9</v>
      </c>
      <c r="D302" s="14" t="s">
        <v>10</v>
      </c>
      <c r="E302" s="189" t="s">
        <v>3999</v>
      </c>
      <c r="F302" s="72">
        <v>43963</v>
      </c>
      <c r="G302" s="262" t="s">
        <v>4970</v>
      </c>
      <c r="H302" s="171" t="s">
        <v>1013</v>
      </c>
      <c r="I302" s="171" t="s">
        <v>4971</v>
      </c>
      <c r="J302" s="171" t="s">
        <v>970</v>
      </c>
      <c r="K302" s="178"/>
      <c r="L302" s="171" t="s">
        <v>4972</v>
      </c>
      <c r="M302" s="148">
        <v>469125</v>
      </c>
      <c r="N302" s="171" t="s">
        <v>10</v>
      </c>
      <c r="O302" s="14" t="s">
        <v>4802</v>
      </c>
      <c r="P302" s="203">
        <v>33000000</v>
      </c>
      <c r="Q302" s="203"/>
      <c r="R302" s="14"/>
      <c r="S302" s="14"/>
      <c r="T302" s="162"/>
      <c r="U302" s="14"/>
      <c r="V302" s="14"/>
      <c r="W302" s="14"/>
    </row>
    <row r="303" spans="1:24" ht="26.4">
      <c r="A303" s="14">
        <v>288</v>
      </c>
      <c r="B303" s="15">
        <v>43949</v>
      </c>
      <c r="C303" s="14" t="s">
        <v>9</v>
      </c>
      <c r="D303" s="14" t="s">
        <v>1002</v>
      </c>
      <c r="E303" s="189" t="s">
        <v>3976</v>
      </c>
      <c r="F303" s="72">
        <v>43963</v>
      </c>
      <c r="G303" s="262" t="s">
        <v>4973</v>
      </c>
      <c r="H303" s="171" t="s">
        <v>1013</v>
      </c>
      <c r="I303" s="171" t="s">
        <v>249</v>
      </c>
      <c r="J303" s="171" t="s">
        <v>1202</v>
      </c>
      <c r="K303" s="178"/>
      <c r="L303" s="365" t="s">
        <v>4972</v>
      </c>
      <c r="M303" s="368" t="s">
        <v>4974</v>
      </c>
      <c r="N303" s="178" t="s">
        <v>1002</v>
      </c>
      <c r="O303" s="14" t="s">
        <v>4327</v>
      </c>
      <c r="P303" s="203">
        <v>171831604</v>
      </c>
      <c r="Q303" s="203"/>
      <c r="R303" s="14"/>
      <c r="S303" s="14"/>
      <c r="T303" s="162"/>
      <c r="U303" s="14"/>
      <c r="V303" s="14"/>
      <c r="W303" s="14"/>
    </row>
    <row r="304" spans="1:24" ht="26.4" hidden="1">
      <c r="A304" s="14">
        <v>289</v>
      </c>
      <c r="B304" s="15">
        <v>43949</v>
      </c>
      <c r="C304" s="14" t="s">
        <v>9</v>
      </c>
      <c r="D304" s="14" t="s">
        <v>1002</v>
      </c>
      <c r="E304" s="189" t="s">
        <v>475</v>
      </c>
      <c r="F304" s="72">
        <v>43963</v>
      </c>
      <c r="G304" s="262" t="s">
        <v>4879</v>
      </c>
      <c r="H304" s="171" t="s">
        <v>1007</v>
      </c>
      <c r="I304" s="171" t="s">
        <v>4880</v>
      </c>
      <c r="J304" s="171" t="s">
        <v>1093</v>
      </c>
      <c r="K304" s="178"/>
      <c r="L304" s="365" t="s">
        <v>4901</v>
      </c>
      <c r="M304" s="368" t="s">
        <v>4975</v>
      </c>
      <c r="N304" s="178" t="s">
        <v>1002</v>
      </c>
      <c r="O304" s="14" t="s">
        <v>4429</v>
      </c>
      <c r="P304" s="203">
        <v>600000000</v>
      </c>
      <c r="Q304" s="203"/>
      <c r="R304" s="14"/>
      <c r="S304" s="14"/>
      <c r="T304" s="162"/>
      <c r="U304" s="14"/>
      <c r="V304" s="14"/>
      <c r="W304" s="14"/>
    </row>
    <row r="305" spans="1:24" ht="26.4" hidden="1">
      <c r="A305" s="14">
        <v>290</v>
      </c>
      <c r="B305" s="15">
        <v>43949</v>
      </c>
      <c r="C305" s="14" t="s">
        <v>9</v>
      </c>
      <c r="D305" s="14" t="s">
        <v>1002</v>
      </c>
      <c r="E305" s="189" t="s">
        <v>4279</v>
      </c>
      <c r="F305" s="72">
        <v>43963</v>
      </c>
      <c r="G305" s="262" t="s">
        <v>4976</v>
      </c>
      <c r="H305" s="171" t="s">
        <v>1004</v>
      </c>
      <c r="I305" s="171" t="s">
        <v>2014</v>
      </c>
      <c r="J305" s="171" t="s">
        <v>1369</v>
      </c>
      <c r="K305" s="178"/>
      <c r="L305" s="365" t="s">
        <v>4881</v>
      </c>
      <c r="M305" s="368" t="s">
        <v>1975</v>
      </c>
      <c r="N305" s="178" t="s">
        <v>1002</v>
      </c>
      <c r="O305" s="14" t="s">
        <v>4429</v>
      </c>
      <c r="P305" s="203">
        <v>1429300000</v>
      </c>
      <c r="Q305" s="203"/>
      <c r="R305" s="14"/>
      <c r="S305" s="14"/>
      <c r="T305" s="162"/>
      <c r="U305" s="14"/>
      <c r="V305" s="14"/>
      <c r="W305" s="14"/>
    </row>
    <row r="306" spans="1:24" ht="26.4" hidden="1">
      <c r="A306" s="14">
        <v>291</v>
      </c>
      <c r="B306" s="15">
        <v>43950</v>
      </c>
      <c r="C306" s="14" t="s">
        <v>9</v>
      </c>
      <c r="D306" s="14" t="s">
        <v>23</v>
      </c>
      <c r="E306" s="189" t="s">
        <v>4009</v>
      </c>
      <c r="F306" s="72">
        <v>43964</v>
      </c>
      <c r="G306" s="262" t="s">
        <v>4687</v>
      </c>
      <c r="H306" s="171" t="s">
        <v>1007</v>
      </c>
      <c r="I306" s="171" t="s">
        <v>249</v>
      </c>
      <c r="J306" s="171" t="s">
        <v>1202</v>
      </c>
      <c r="K306" s="185"/>
      <c r="L306" s="185" t="s">
        <v>4901</v>
      </c>
      <c r="M306" s="185" t="s">
        <v>1935</v>
      </c>
      <c r="N306" s="171" t="s">
        <v>23</v>
      </c>
      <c r="O306" s="14" t="s">
        <v>4327</v>
      </c>
      <c r="P306" s="203">
        <v>1875000000</v>
      </c>
      <c r="Q306" s="203"/>
      <c r="R306" s="14"/>
      <c r="S306" s="14"/>
      <c r="T306" s="162"/>
      <c r="U306" s="14"/>
      <c r="V306" s="14"/>
      <c r="W306" s="14"/>
    </row>
    <row r="307" spans="1:24" ht="13.2">
      <c r="A307" s="14">
        <v>292</v>
      </c>
      <c r="B307" s="15">
        <v>43950</v>
      </c>
      <c r="C307" s="14" t="s">
        <v>9</v>
      </c>
      <c r="D307" s="14" t="s">
        <v>1002</v>
      </c>
      <c r="E307" s="189" t="s">
        <v>4191</v>
      </c>
      <c r="F307" s="72">
        <v>43964</v>
      </c>
      <c r="G307" s="262" t="s">
        <v>4977</v>
      </c>
      <c r="H307" s="171" t="s">
        <v>1013</v>
      </c>
      <c r="I307" s="171" t="s">
        <v>125</v>
      </c>
      <c r="J307" s="171" t="s">
        <v>121</v>
      </c>
      <c r="K307" s="178"/>
      <c r="L307" s="365" t="s">
        <v>4972</v>
      </c>
      <c r="M307" s="368" t="s">
        <v>2040</v>
      </c>
      <c r="N307" s="178" t="s">
        <v>1002</v>
      </c>
      <c r="O307" s="14" t="s">
        <v>4327</v>
      </c>
      <c r="P307" s="203">
        <v>1500300000</v>
      </c>
      <c r="Q307" s="203"/>
      <c r="R307" s="14"/>
      <c r="S307" s="14"/>
      <c r="T307" s="162"/>
      <c r="U307" s="14"/>
      <c r="V307" s="14"/>
      <c r="W307" s="14"/>
    </row>
    <row r="308" spans="1:24" ht="52.8">
      <c r="A308" s="14">
        <v>293</v>
      </c>
      <c r="B308" s="15">
        <v>43950</v>
      </c>
      <c r="C308" s="14" t="s">
        <v>9</v>
      </c>
      <c r="D308" s="14" t="s">
        <v>10</v>
      </c>
      <c r="E308" s="14" t="s">
        <v>4211</v>
      </c>
      <c r="F308" s="72">
        <v>43964</v>
      </c>
      <c r="G308" s="262" t="s">
        <v>4392</v>
      </c>
      <c r="H308" s="171" t="s">
        <v>1013</v>
      </c>
      <c r="I308" s="171" t="s">
        <v>2343</v>
      </c>
      <c r="J308" s="171" t="s">
        <v>1508</v>
      </c>
      <c r="K308" s="178"/>
      <c r="L308" s="171" t="s">
        <v>4972</v>
      </c>
      <c r="M308" s="148">
        <v>469490</v>
      </c>
      <c r="N308" s="171" t="s">
        <v>10</v>
      </c>
      <c r="O308" s="14" t="s">
        <v>4395</v>
      </c>
      <c r="P308" s="203">
        <v>923206462</v>
      </c>
      <c r="Q308" s="203"/>
      <c r="R308" s="14"/>
      <c r="S308" s="14"/>
      <c r="T308" s="162"/>
      <c r="U308" s="14"/>
      <c r="V308" s="14"/>
      <c r="W308" s="14"/>
    </row>
    <row r="309" spans="1:24" ht="26.4">
      <c r="A309" s="14">
        <v>294</v>
      </c>
      <c r="B309" s="15">
        <v>43950</v>
      </c>
      <c r="C309" s="14" t="s">
        <v>9</v>
      </c>
      <c r="D309" s="14" t="s">
        <v>27</v>
      </c>
      <c r="E309" s="189" t="s">
        <v>475</v>
      </c>
      <c r="F309" s="72">
        <v>43964</v>
      </c>
      <c r="G309" s="262" t="s">
        <v>4978</v>
      </c>
      <c r="H309" s="171" t="s">
        <v>829</v>
      </c>
      <c r="I309" s="171" t="s">
        <v>119</v>
      </c>
      <c r="J309" s="171" t="s">
        <v>865</v>
      </c>
      <c r="K309" s="178"/>
      <c r="L309" s="171" t="s">
        <v>4972</v>
      </c>
      <c r="M309" s="148">
        <v>473873</v>
      </c>
      <c r="N309" s="171" t="s">
        <v>27</v>
      </c>
      <c r="O309" s="14" t="s">
        <v>4979</v>
      </c>
      <c r="P309" s="203">
        <v>990000000</v>
      </c>
      <c r="Q309" s="203"/>
      <c r="R309" s="14" t="s">
        <v>247</v>
      </c>
      <c r="S309" s="14" t="s">
        <v>4980</v>
      </c>
      <c r="T309" s="188">
        <v>3403000</v>
      </c>
      <c r="V309" s="14" t="s">
        <v>4981</v>
      </c>
      <c r="W309" s="14" t="s">
        <v>762</v>
      </c>
      <c r="X309" s="226">
        <f>IF(W309="Тийм", T309, 0 )</f>
        <v>3403000</v>
      </c>
    </row>
    <row r="310" spans="1:24" ht="26.4" hidden="1">
      <c r="A310" s="14">
        <v>295</v>
      </c>
      <c r="B310" s="15">
        <v>43950</v>
      </c>
      <c r="C310" s="14" t="s">
        <v>9</v>
      </c>
      <c r="D310" s="14" t="s">
        <v>1002</v>
      </c>
      <c r="E310" s="189" t="s">
        <v>491</v>
      </c>
      <c r="F310" s="72">
        <v>43964</v>
      </c>
      <c r="G310" s="262" t="s">
        <v>4982</v>
      </c>
      <c r="H310" s="171" t="s">
        <v>1007</v>
      </c>
      <c r="I310" s="171" t="s">
        <v>335</v>
      </c>
      <c r="J310" s="171" t="s">
        <v>1335</v>
      </c>
      <c r="K310" s="178"/>
      <c r="L310" s="365" t="s">
        <v>4983</v>
      </c>
      <c r="M310" s="368" t="s">
        <v>4984</v>
      </c>
      <c r="N310" s="178" t="s">
        <v>1002</v>
      </c>
      <c r="O310" s="14" t="s">
        <v>4429</v>
      </c>
      <c r="P310" s="203">
        <v>3500000000</v>
      </c>
      <c r="Q310" s="203"/>
      <c r="R310" s="14"/>
      <c r="S310" s="14"/>
      <c r="T310" s="162"/>
      <c r="U310" s="14"/>
      <c r="V310" s="14"/>
      <c r="W310" s="14"/>
    </row>
    <row r="311" spans="1:24" ht="39.6">
      <c r="A311" s="14">
        <v>296</v>
      </c>
      <c r="B311" s="15">
        <v>43950</v>
      </c>
      <c r="C311" s="14" t="s">
        <v>9</v>
      </c>
      <c r="D311" s="14" t="s">
        <v>23</v>
      </c>
      <c r="E311" s="14" t="s">
        <v>768</v>
      </c>
      <c r="F311" s="72">
        <v>43964</v>
      </c>
      <c r="G311" s="262" t="s">
        <v>4985</v>
      </c>
      <c r="H311" s="171" t="s">
        <v>1013</v>
      </c>
      <c r="I311" s="171" t="s">
        <v>4986</v>
      </c>
      <c r="J311" s="171" t="s">
        <v>865</v>
      </c>
      <c r="K311" s="185" t="s">
        <v>4987</v>
      </c>
      <c r="L311" s="184" t="s">
        <v>4988</v>
      </c>
      <c r="M311" s="185" t="s">
        <v>4989</v>
      </c>
      <c r="N311" s="171" t="s">
        <v>23</v>
      </c>
      <c r="O311" s="14" t="s">
        <v>4327</v>
      </c>
      <c r="P311" s="203">
        <v>1782000000</v>
      </c>
      <c r="Q311" s="203"/>
      <c r="R311" s="14"/>
      <c r="S311" s="14"/>
      <c r="T311" s="162"/>
      <c r="U311" s="14"/>
      <c r="V311" s="14"/>
      <c r="W311" s="14"/>
    </row>
    <row r="312" spans="1:24" ht="52.8">
      <c r="A312" s="14">
        <v>297</v>
      </c>
      <c r="B312" s="15">
        <v>43951</v>
      </c>
      <c r="C312" s="14" t="s">
        <v>9</v>
      </c>
      <c r="D312" s="14" t="s">
        <v>27</v>
      </c>
      <c r="E312" s="192" t="s">
        <v>477</v>
      </c>
      <c r="F312" s="72">
        <v>43965</v>
      </c>
      <c r="G312" s="262" t="s">
        <v>4990</v>
      </c>
      <c r="H312" s="171" t="s">
        <v>1013</v>
      </c>
      <c r="I312" s="171" t="s">
        <v>1720</v>
      </c>
      <c r="J312" s="171" t="s">
        <v>903</v>
      </c>
      <c r="K312" s="178"/>
      <c r="L312" s="171" t="s">
        <v>4972</v>
      </c>
      <c r="M312" s="148">
        <v>484830</v>
      </c>
      <c r="N312" s="171" t="s">
        <v>27</v>
      </c>
      <c r="O312" s="14" t="s">
        <v>4429</v>
      </c>
      <c r="P312" s="203">
        <v>3200000000</v>
      </c>
      <c r="Q312" s="203"/>
      <c r="R312" s="14"/>
      <c r="S312" s="14"/>
      <c r="T312" s="162"/>
      <c r="U312" s="14"/>
      <c r="V312" s="14"/>
      <c r="W312" s="14"/>
    </row>
    <row r="313" spans="1:24" ht="26.4" hidden="1">
      <c r="A313" s="14">
        <v>298</v>
      </c>
      <c r="B313" s="15">
        <v>43951</v>
      </c>
      <c r="C313" s="14" t="s">
        <v>9</v>
      </c>
      <c r="D313" s="14" t="s">
        <v>23</v>
      </c>
      <c r="E313" s="189" t="s">
        <v>4009</v>
      </c>
      <c r="F313" s="72">
        <v>43965</v>
      </c>
      <c r="G313" s="262" t="s">
        <v>4687</v>
      </c>
      <c r="H313" s="171" t="s">
        <v>1007</v>
      </c>
      <c r="I313" s="171" t="s">
        <v>249</v>
      </c>
      <c r="J313" s="171" t="s">
        <v>1202</v>
      </c>
      <c r="K313" s="185"/>
      <c r="L313" s="184" t="s">
        <v>4901</v>
      </c>
      <c r="M313" s="185" t="s">
        <v>1935</v>
      </c>
      <c r="N313" s="171" t="s">
        <v>23</v>
      </c>
      <c r="O313" s="14" t="s">
        <v>4327</v>
      </c>
      <c r="P313" s="203">
        <v>1875000000</v>
      </c>
      <c r="Q313" s="203"/>
      <c r="R313" s="14"/>
      <c r="S313" s="14"/>
      <c r="T313" s="162"/>
      <c r="U313" s="14"/>
      <c r="V313" s="14"/>
      <c r="W313" s="14"/>
    </row>
    <row r="314" spans="1:24" ht="26.4">
      <c r="A314" s="14">
        <v>299</v>
      </c>
      <c r="B314" s="15">
        <v>43951</v>
      </c>
      <c r="C314" s="14" t="s">
        <v>9</v>
      </c>
      <c r="D314" s="14" t="s">
        <v>15</v>
      </c>
      <c r="E314" s="189" t="s">
        <v>376</v>
      </c>
      <c r="F314" s="72">
        <v>43965</v>
      </c>
      <c r="G314" s="262" t="s">
        <v>4991</v>
      </c>
      <c r="H314" s="171" t="s">
        <v>1013</v>
      </c>
      <c r="I314" s="171" t="s">
        <v>1714</v>
      </c>
      <c r="J314" s="171" t="s">
        <v>1093</v>
      </c>
      <c r="K314" s="178" t="s">
        <v>4992</v>
      </c>
      <c r="L314" s="171" t="s">
        <v>4972</v>
      </c>
      <c r="M314" s="98" t="s">
        <v>4993</v>
      </c>
      <c r="N314" s="171" t="s">
        <v>15</v>
      </c>
      <c r="O314" s="14" t="s">
        <v>4332</v>
      </c>
      <c r="P314" s="203">
        <v>60000000</v>
      </c>
      <c r="Q314" s="203"/>
      <c r="R314" s="14"/>
      <c r="S314" s="14"/>
      <c r="T314" s="162"/>
      <c r="U314" s="14"/>
      <c r="V314" s="14"/>
      <c r="W314" s="14"/>
    </row>
    <row r="315" spans="1:24" ht="26.4" hidden="1">
      <c r="A315" s="14">
        <v>300</v>
      </c>
      <c r="B315" s="15">
        <v>43951</v>
      </c>
      <c r="C315" s="14" t="s">
        <v>9</v>
      </c>
      <c r="D315" s="14" t="s">
        <v>1002</v>
      </c>
      <c r="E315" s="14" t="s">
        <v>4283</v>
      </c>
      <c r="F315" s="72">
        <v>43965</v>
      </c>
      <c r="G315" s="262" t="s">
        <v>4994</v>
      </c>
      <c r="H315" s="171" t="s">
        <v>1007</v>
      </c>
      <c r="I315" s="171" t="s">
        <v>1046</v>
      </c>
      <c r="J315" s="171" t="s">
        <v>933</v>
      </c>
      <c r="K315" s="178"/>
      <c r="L315" s="365" t="s">
        <v>4913</v>
      </c>
      <c r="M315" s="368" t="s">
        <v>4995</v>
      </c>
      <c r="N315" s="178" t="s">
        <v>1002</v>
      </c>
      <c r="O315" s="14" t="s">
        <v>4429</v>
      </c>
      <c r="P315" s="203">
        <v>452319000</v>
      </c>
      <c r="Q315" s="203"/>
      <c r="R315" s="14"/>
      <c r="S315" s="14"/>
      <c r="T315" s="162"/>
      <c r="U315" s="14"/>
      <c r="V315" s="14"/>
      <c r="W315" s="14"/>
    </row>
    <row r="316" spans="1:24" ht="52.8" hidden="1">
      <c r="A316" s="14">
        <v>301</v>
      </c>
      <c r="B316" s="15">
        <v>43951</v>
      </c>
      <c r="C316" s="14" t="s">
        <v>9</v>
      </c>
      <c r="D316" s="14" t="s">
        <v>23</v>
      </c>
      <c r="E316" s="189" t="s">
        <v>1292</v>
      </c>
      <c r="F316" s="72">
        <v>43965</v>
      </c>
      <c r="G316" s="262" t="s">
        <v>4996</v>
      </c>
      <c r="H316" s="171" t="s">
        <v>1007</v>
      </c>
      <c r="I316" s="171" t="s">
        <v>4334</v>
      </c>
      <c r="J316" s="171" t="s">
        <v>841</v>
      </c>
      <c r="K316" s="185"/>
      <c r="L316" s="184" t="s">
        <v>4997</v>
      </c>
      <c r="M316" s="185" t="s">
        <v>4998</v>
      </c>
      <c r="N316" s="171" t="s">
        <v>23</v>
      </c>
      <c r="O316" s="14" t="s">
        <v>4327</v>
      </c>
      <c r="P316" s="203">
        <v>627496000</v>
      </c>
      <c r="Q316" s="203"/>
      <c r="R316" s="14"/>
      <c r="S316" s="14"/>
      <c r="T316" s="162"/>
      <c r="U316" s="14"/>
      <c r="V316" s="14"/>
      <c r="W316" s="14"/>
    </row>
    <row r="317" spans="1:24" ht="26.4">
      <c r="A317" s="14">
        <v>302</v>
      </c>
      <c r="B317" s="15">
        <v>43951</v>
      </c>
      <c r="C317" s="14" t="s">
        <v>9</v>
      </c>
      <c r="D317" s="14" t="s">
        <v>15</v>
      </c>
      <c r="E317" s="189" t="s">
        <v>4087</v>
      </c>
      <c r="F317" s="72">
        <v>43965</v>
      </c>
      <c r="G317" s="262" t="s">
        <v>4999</v>
      </c>
      <c r="H317" s="171" t="s">
        <v>1013</v>
      </c>
      <c r="I317" s="171" t="s">
        <v>4502</v>
      </c>
      <c r="J317" s="171" t="s">
        <v>907</v>
      </c>
      <c r="K317" s="178" t="s">
        <v>5000</v>
      </c>
      <c r="L317" s="171" t="s">
        <v>4997</v>
      </c>
      <c r="M317" s="98" t="s">
        <v>5001</v>
      </c>
      <c r="N317" s="171" t="s">
        <v>15</v>
      </c>
      <c r="O317" s="14" t="s">
        <v>4429</v>
      </c>
      <c r="P317" s="203">
        <v>673944400</v>
      </c>
      <c r="Q317" s="203"/>
      <c r="R317" s="14"/>
      <c r="S317" s="14"/>
      <c r="T317" s="162"/>
      <c r="U317" s="14"/>
      <c r="V317" s="14"/>
      <c r="W317" s="14"/>
    </row>
    <row r="318" spans="1:24" ht="26.4" hidden="1">
      <c r="A318" s="14">
        <v>303</v>
      </c>
      <c r="B318" s="15">
        <v>43951</v>
      </c>
      <c r="C318" s="14" t="s">
        <v>9</v>
      </c>
      <c r="D318" s="14" t="s">
        <v>1002</v>
      </c>
      <c r="E318" s="14" t="s">
        <v>772</v>
      </c>
      <c r="F318" s="72">
        <v>43965</v>
      </c>
      <c r="G318" s="262" t="s">
        <v>5002</v>
      </c>
      <c r="H318" s="171" t="s">
        <v>1007</v>
      </c>
      <c r="I318" s="171" t="s">
        <v>1959</v>
      </c>
      <c r="J318" s="171" t="s">
        <v>121</v>
      </c>
      <c r="K318" s="178"/>
      <c r="L318" s="365" t="s">
        <v>4983</v>
      </c>
      <c r="M318" s="368" t="s">
        <v>5003</v>
      </c>
      <c r="N318" s="178" t="s">
        <v>1002</v>
      </c>
      <c r="O318" s="14" t="s">
        <v>4327</v>
      </c>
      <c r="P318" s="203">
        <v>400000000</v>
      </c>
      <c r="Q318" s="203"/>
      <c r="R318" s="14"/>
      <c r="S318" s="14"/>
      <c r="T318" s="162"/>
      <c r="U318" s="14"/>
      <c r="V318" s="14"/>
      <c r="W318" s="14"/>
    </row>
    <row r="319" spans="1:24" ht="26.4">
      <c r="A319" s="14">
        <v>304</v>
      </c>
      <c r="B319" s="15">
        <v>43951</v>
      </c>
      <c r="C319" s="14" t="s">
        <v>9</v>
      </c>
      <c r="D319" s="14" t="s">
        <v>10</v>
      </c>
      <c r="E319" s="14" t="s">
        <v>872</v>
      </c>
      <c r="F319" s="72">
        <v>43965</v>
      </c>
      <c r="G319" s="262" t="s">
        <v>5004</v>
      </c>
      <c r="H319" s="171" t="s">
        <v>829</v>
      </c>
      <c r="I319" s="171" t="s">
        <v>125</v>
      </c>
      <c r="J319" s="171" t="s">
        <v>121</v>
      </c>
      <c r="K319" s="178"/>
      <c r="L319" s="171" t="s">
        <v>4997</v>
      </c>
      <c r="M319" s="148">
        <v>502362</v>
      </c>
      <c r="N319" s="171" t="s">
        <v>10</v>
      </c>
      <c r="O319" s="14" t="s">
        <v>4327</v>
      </c>
      <c r="P319" s="203">
        <v>464400000</v>
      </c>
      <c r="Q319" s="203"/>
      <c r="R319" s="14"/>
      <c r="S319" s="14"/>
      <c r="T319" s="162"/>
      <c r="U319" s="14" t="b">
        <f t="shared" ref="U319" ca="1" si="8">IF(H319=0,TODAY()-F319)</f>
        <v>0</v>
      </c>
      <c r="V319" s="14"/>
      <c r="W319" s="14"/>
      <c r="X319" s="226">
        <f>IF(W319="Тийм", T319, 0 )</f>
        <v>0</v>
      </c>
    </row>
    <row r="320" spans="1:24" ht="13.2">
      <c r="A320" s="14">
        <v>305</v>
      </c>
      <c r="B320" s="15">
        <v>43952</v>
      </c>
      <c r="C320" s="14" t="s">
        <v>9</v>
      </c>
      <c r="D320" s="14" t="s">
        <v>27</v>
      </c>
      <c r="E320" s="14" t="s">
        <v>779</v>
      </c>
      <c r="F320" s="72">
        <v>43966</v>
      </c>
      <c r="G320" s="262" t="s">
        <v>5005</v>
      </c>
      <c r="H320" s="171" t="s">
        <v>1013</v>
      </c>
      <c r="I320" s="171" t="s">
        <v>275</v>
      </c>
      <c r="J320" s="171" t="s">
        <v>121</v>
      </c>
      <c r="K320" s="178"/>
      <c r="L320" s="171" t="s">
        <v>5006</v>
      </c>
      <c r="M320" s="148">
        <v>657225</v>
      </c>
      <c r="N320" s="171" t="s">
        <v>27</v>
      </c>
      <c r="O320" s="14" t="s">
        <v>4327</v>
      </c>
      <c r="P320" s="203">
        <v>33561000</v>
      </c>
      <c r="Q320" s="203"/>
      <c r="R320" s="14"/>
      <c r="S320" s="14"/>
      <c r="T320" s="162"/>
      <c r="U320" s="14"/>
      <c r="V320" s="14"/>
      <c r="W320" s="14"/>
    </row>
    <row r="321" spans="1:24" ht="26.4">
      <c r="A321" s="14">
        <v>306</v>
      </c>
      <c r="B321" s="15">
        <v>43952</v>
      </c>
      <c r="C321" s="14" t="s">
        <v>9</v>
      </c>
      <c r="D321" s="14" t="s">
        <v>10</v>
      </c>
      <c r="E321" s="361" t="s">
        <v>3360</v>
      </c>
      <c r="F321" s="72">
        <v>43966</v>
      </c>
      <c r="G321" s="262" t="s">
        <v>5007</v>
      </c>
      <c r="H321" s="171" t="s">
        <v>1013</v>
      </c>
      <c r="I321" s="171" t="s">
        <v>224</v>
      </c>
      <c r="J321" s="171" t="s">
        <v>939</v>
      </c>
      <c r="K321" s="178"/>
      <c r="L321" s="171" t="s">
        <v>4983</v>
      </c>
      <c r="M321" s="148">
        <v>525372</v>
      </c>
      <c r="N321" s="171" t="s">
        <v>10</v>
      </c>
      <c r="O321" s="14" t="s">
        <v>4429</v>
      </c>
      <c r="P321" s="203">
        <v>1100000000</v>
      </c>
      <c r="Q321" s="203"/>
      <c r="R321" s="14"/>
      <c r="S321" s="14"/>
      <c r="T321" s="162"/>
      <c r="U321" s="14"/>
      <c r="V321" s="14"/>
      <c r="W321" s="14"/>
    </row>
    <row r="322" spans="1:24" ht="26.4">
      <c r="A322" s="14">
        <v>307</v>
      </c>
      <c r="B322" s="15">
        <v>43952</v>
      </c>
      <c r="C322" s="14" t="s">
        <v>9</v>
      </c>
      <c r="D322" s="14" t="s">
        <v>1002</v>
      </c>
      <c r="E322" s="192" t="s">
        <v>4249</v>
      </c>
      <c r="F322" s="72">
        <v>43966</v>
      </c>
      <c r="G322" s="262" t="s">
        <v>5008</v>
      </c>
      <c r="H322" s="171" t="s">
        <v>1013</v>
      </c>
      <c r="I322" s="171" t="s">
        <v>1102</v>
      </c>
      <c r="J322" s="171" t="s">
        <v>1103</v>
      </c>
      <c r="K322" s="178"/>
      <c r="L322" s="171" t="s">
        <v>4988</v>
      </c>
      <c r="M322" s="368" t="s">
        <v>5009</v>
      </c>
      <c r="N322" s="178" t="s">
        <v>1002</v>
      </c>
      <c r="O322" s="14" t="s">
        <v>4429</v>
      </c>
      <c r="P322" s="203">
        <v>3800000000</v>
      </c>
      <c r="Q322" s="203"/>
      <c r="R322" s="14"/>
      <c r="S322" s="14"/>
      <c r="T322" s="162"/>
      <c r="U322" s="14"/>
      <c r="V322" s="14"/>
      <c r="W322" s="14"/>
    </row>
    <row r="323" spans="1:24" ht="52.8">
      <c r="A323" s="14">
        <v>308</v>
      </c>
      <c r="B323" s="15">
        <v>43952</v>
      </c>
      <c r="C323" s="14" t="s">
        <v>9</v>
      </c>
      <c r="D323" s="14" t="s">
        <v>23</v>
      </c>
      <c r="E323" s="192" t="s">
        <v>4143</v>
      </c>
      <c r="F323" s="72">
        <v>43966</v>
      </c>
      <c r="G323" s="262" t="s">
        <v>4996</v>
      </c>
      <c r="H323" s="171" t="s">
        <v>1013</v>
      </c>
      <c r="I323" s="171" t="s">
        <v>4334</v>
      </c>
      <c r="J323" s="171" t="s">
        <v>841</v>
      </c>
      <c r="K323" s="185"/>
      <c r="L323" s="184" t="s">
        <v>4983</v>
      </c>
      <c r="M323" s="185" t="s">
        <v>5010</v>
      </c>
      <c r="N323" s="171" t="s">
        <v>23</v>
      </c>
      <c r="O323" s="14" t="s">
        <v>4327</v>
      </c>
      <c r="P323" s="203">
        <v>627496000</v>
      </c>
      <c r="Q323" s="203" t="s">
        <v>14</v>
      </c>
      <c r="R323" s="14"/>
      <c r="S323" s="14"/>
      <c r="T323" s="162"/>
      <c r="U323" s="14"/>
      <c r="V323" s="14"/>
      <c r="W323" s="14"/>
    </row>
    <row r="324" spans="1:24" ht="26.4">
      <c r="A324" s="14">
        <v>309</v>
      </c>
      <c r="B324" s="15">
        <v>43952</v>
      </c>
      <c r="C324" s="14" t="s">
        <v>9</v>
      </c>
      <c r="D324" s="14" t="s">
        <v>15</v>
      </c>
      <c r="E324" s="192" t="s">
        <v>3671</v>
      </c>
      <c r="F324" s="72">
        <v>43966</v>
      </c>
      <c r="G324" s="262" t="s">
        <v>5011</v>
      </c>
      <c r="H324" s="171" t="s">
        <v>829</v>
      </c>
      <c r="I324" s="171" t="s">
        <v>170</v>
      </c>
      <c r="J324" s="171" t="s">
        <v>121</v>
      </c>
      <c r="K324" s="178" t="s">
        <v>5012</v>
      </c>
      <c r="L324" s="171" t="s">
        <v>4972</v>
      </c>
      <c r="M324" s="98" t="s">
        <v>5013</v>
      </c>
      <c r="N324" s="171" t="s">
        <v>15</v>
      </c>
      <c r="O324" s="14" t="s">
        <v>4327</v>
      </c>
      <c r="P324" s="202">
        <v>159859920</v>
      </c>
      <c r="Q324" s="202"/>
      <c r="R324" s="14" t="s">
        <v>247</v>
      </c>
      <c r="S324" s="14" t="s">
        <v>5014</v>
      </c>
      <c r="T324" s="162">
        <v>3200000</v>
      </c>
      <c r="U324" s="14"/>
      <c r="V324" s="14" t="s">
        <v>5015</v>
      </c>
      <c r="W324" s="14"/>
      <c r="X324" s="226">
        <f>IF(W324="Тийм", T324, 0 )</f>
        <v>0</v>
      </c>
    </row>
    <row r="325" spans="1:24" ht="26.4">
      <c r="A325" s="14">
        <v>310</v>
      </c>
      <c r="B325" s="15">
        <v>43952</v>
      </c>
      <c r="C325" s="14" t="s">
        <v>9</v>
      </c>
      <c r="D325" s="14" t="s">
        <v>15</v>
      </c>
      <c r="E325" s="191" t="s">
        <v>4010</v>
      </c>
      <c r="F325" s="72">
        <v>43966</v>
      </c>
      <c r="G325" s="262" t="s">
        <v>4999</v>
      </c>
      <c r="H325" s="171" t="s">
        <v>1013</v>
      </c>
      <c r="I325" s="171" t="s">
        <v>4502</v>
      </c>
      <c r="J325" s="171" t="s">
        <v>907</v>
      </c>
      <c r="K325" s="178" t="s">
        <v>5016</v>
      </c>
      <c r="L325" s="178" t="s">
        <v>4997</v>
      </c>
      <c r="M325" s="98" t="s">
        <v>5017</v>
      </c>
      <c r="N325" s="171" t="s">
        <v>15</v>
      </c>
      <c r="O325" s="14" t="s">
        <v>4429</v>
      </c>
      <c r="P325" s="203">
        <v>673944400</v>
      </c>
      <c r="Q325" s="203"/>
      <c r="R325" s="14"/>
      <c r="S325" s="14"/>
      <c r="T325" s="162"/>
      <c r="U325" s="14"/>
      <c r="V325" s="14"/>
      <c r="W325" s="14"/>
    </row>
    <row r="326" spans="1:24" ht="26.4">
      <c r="A326" s="14">
        <v>311</v>
      </c>
      <c r="B326" s="15">
        <v>43952</v>
      </c>
      <c r="C326" s="14" t="s">
        <v>9</v>
      </c>
      <c r="D326" s="14" t="s">
        <v>23</v>
      </c>
      <c r="E326" s="192" t="s">
        <v>1148</v>
      </c>
      <c r="F326" s="72">
        <v>43966</v>
      </c>
      <c r="G326" s="262" t="s">
        <v>5018</v>
      </c>
      <c r="H326" s="177" t="s">
        <v>1013</v>
      </c>
      <c r="I326" s="177" t="s">
        <v>522</v>
      </c>
      <c r="J326" s="171" t="s">
        <v>1064</v>
      </c>
      <c r="K326" s="185"/>
      <c r="L326" s="184" t="s">
        <v>4939</v>
      </c>
      <c r="M326" s="185" t="s">
        <v>5019</v>
      </c>
      <c r="N326" s="171" t="s">
        <v>23</v>
      </c>
      <c r="O326" s="14" t="s">
        <v>4429</v>
      </c>
      <c r="P326" s="203">
        <v>3177700000</v>
      </c>
      <c r="Q326" s="203"/>
      <c r="R326" s="14"/>
      <c r="S326" s="14"/>
      <c r="T326" s="162"/>
      <c r="U326" s="14"/>
      <c r="V326" s="14"/>
      <c r="W326" s="14"/>
    </row>
    <row r="327" spans="1:24" ht="39.6" hidden="1">
      <c r="A327" s="14">
        <v>312</v>
      </c>
      <c r="B327" s="15">
        <v>43952</v>
      </c>
      <c r="C327" s="14" t="s">
        <v>9</v>
      </c>
      <c r="D327" s="14" t="s">
        <v>1002</v>
      </c>
      <c r="E327" s="192" t="s">
        <v>4021</v>
      </c>
      <c r="F327" s="72">
        <v>43966</v>
      </c>
      <c r="G327" s="262" t="s">
        <v>5020</v>
      </c>
      <c r="H327" s="171" t="s">
        <v>1004</v>
      </c>
      <c r="I327" s="171" t="s">
        <v>5021</v>
      </c>
      <c r="J327" s="171" t="s">
        <v>865</v>
      </c>
      <c r="K327" s="179"/>
      <c r="L327" s="365" t="s">
        <v>4913</v>
      </c>
      <c r="M327" s="368" t="s">
        <v>5022</v>
      </c>
      <c r="N327" s="171" t="s">
        <v>1002</v>
      </c>
      <c r="O327" s="14" t="s">
        <v>4370</v>
      </c>
      <c r="P327" s="203">
        <v>40000000</v>
      </c>
      <c r="Q327" s="203"/>
      <c r="R327" s="14"/>
      <c r="S327" s="14"/>
      <c r="T327" s="162"/>
      <c r="U327" s="14"/>
      <c r="V327" s="14"/>
      <c r="W327" s="14"/>
    </row>
    <row r="328" spans="1:24" ht="39.6" hidden="1">
      <c r="A328" s="14">
        <v>313</v>
      </c>
      <c r="B328" s="15">
        <v>43952</v>
      </c>
      <c r="C328" s="14" t="s">
        <v>9</v>
      </c>
      <c r="D328" s="14" t="s">
        <v>1002</v>
      </c>
      <c r="E328" s="14" t="s">
        <v>317</v>
      </c>
      <c r="F328" s="72">
        <v>43966</v>
      </c>
      <c r="G328" s="262" t="s">
        <v>5023</v>
      </c>
      <c r="H328" s="171" t="s">
        <v>1001</v>
      </c>
      <c r="I328" s="171" t="s">
        <v>5024</v>
      </c>
      <c r="J328" s="171" t="s">
        <v>5025</v>
      </c>
      <c r="K328" s="179"/>
      <c r="L328" s="171" t="s">
        <v>4972</v>
      </c>
      <c r="M328" s="113">
        <v>484100</v>
      </c>
      <c r="N328" s="171" t="s">
        <v>1002</v>
      </c>
      <c r="O328" s="14" t="s">
        <v>4429</v>
      </c>
      <c r="P328" s="203">
        <v>670000000</v>
      </c>
      <c r="Q328" s="203"/>
      <c r="R328" s="14"/>
      <c r="S328" s="14"/>
      <c r="T328" s="162"/>
      <c r="U328" s="14"/>
      <c r="V328" s="14"/>
      <c r="W328" s="14"/>
    </row>
    <row r="329" spans="1:24" s="56" customFormat="1" ht="26.4">
      <c r="A329" s="14">
        <v>314</v>
      </c>
      <c r="B329" s="15">
        <v>43955</v>
      </c>
      <c r="C329" s="14" t="s">
        <v>9</v>
      </c>
      <c r="D329" s="14" t="s">
        <v>15</v>
      </c>
      <c r="E329" s="14" t="s">
        <v>3990</v>
      </c>
      <c r="F329" s="72">
        <v>43969</v>
      </c>
      <c r="G329" s="262" t="s">
        <v>5026</v>
      </c>
      <c r="H329" s="171" t="s">
        <v>829</v>
      </c>
      <c r="I329" s="171" t="s">
        <v>125</v>
      </c>
      <c r="J329" s="171" t="s">
        <v>121</v>
      </c>
      <c r="K329" s="178" t="s">
        <v>5027</v>
      </c>
      <c r="L329" s="178" t="s">
        <v>4983</v>
      </c>
      <c r="M329" s="98" t="s">
        <v>5028</v>
      </c>
      <c r="N329" s="171" t="s">
        <v>15</v>
      </c>
      <c r="O329" s="14" t="s">
        <v>4327</v>
      </c>
      <c r="P329" s="203">
        <v>441406800</v>
      </c>
      <c r="Q329" s="203"/>
      <c r="R329" s="58"/>
      <c r="S329" s="58"/>
      <c r="T329" s="163"/>
      <c r="U329" s="14"/>
      <c r="V329" s="14"/>
      <c r="W329" s="14"/>
      <c r="X329" s="226">
        <f>IF(W329="Тийм", T329, 0 )</f>
        <v>0</v>
      </c>
    </row>
    <row r="330" spans="1:24" s="56" customFormat="1" ht="39.6">
      <c r="A330" s="14">
        <v>315</v>
      </c>
      <c r="B330" s="15">
        <v>43955</v>
      </c>
      <c r="C330" s="14" t="s">
        <v>9</v>
      </c>
      <c r="D330" s="14" t="s">
        <v>27</v>
      </c>
      <c r="E330" s="14" t="s">
        <v>277</v>
      </c>
      <c r="F330" s="72">
        <v>43969</v>
      </c>
      <c r="G330" s="262" t="s">
        <v>5029</v>
      </c>
      <c r="H330" s="171" t="s">
        <v>1013</v>
      </c>
      <c r="I330" s="171" t="s">
        <v>5030</v>
      </c>
      <c r="J330" s="171" t="s">
        <v>1162</v>
      </c>
      <c r="K330" s="148">
        <v>427122</v>
      </c>
      <c r="L330" s="171" t="s">
        <v>5031</v>
      </c>
      <c r="M330" s="178" t="s">
        <v>5032</v>
      </c>
      <c r="N330" s="171" t="s">
        <v>27</v>
      </c>
      <c r="O330" s="14" t="s">
        <v>4327</v>
      </c>
      <c r="P330" s="203">
        <v>109000000</v>
      </c>
      <c r="Q330" s="203"/>
      <c r="R330" s="58"/>
      <c r="S330" s="58"/>
      <c r="T330" s="163"/>
      <c r="U330" s="14"/>
      <c r="V330" s="14"/>
      <c r="W330" s="14"/>
      <c r="X330" s="18"/>
    </row>
    <row r="331" spans="1:24" s="56" customFormat="1" ht="26.4">
      <c r="A331" s="14">
        <v>316</v>
      </c>
      <c r="B331" s="15">
        <v>43955</v>
      </c>
      <c r="C331" s="14" t="s">
        <v>9</v>
      </c>
      <c r="D331" s="14" t="s">
        <v>23</v>
      </c>
      <c r="E331" s="361" t="s">
        <v>4134</v>
      </c>
      <c r="F331" s="72">
        <v>43969</v>
      </c>
      <c r="G331" s="262" t="s">
        <v>1256</v>
      </c>
      <c r="H331" s="171" t="s">
        <v>1013</v>
      </c>
      <c r="I331" s="171" t="s">
        <v>5033</v>
      </c>
      <c r="J331" s="171" t="s">
        <v>1097</v>
      </c>
      <c r="K331" s="185"/>
      <c r="L331" s="184" t="s">
        <v>4983</v>
      </c>
      <c r="M331" s="185" t="s">
        <v>5034</v>
      </c>
      <c r="N331" s="171" t="s">
        <v>23</v>
      </c>
      <c r="O331" s="14" t="s">
        <v>4429</v>
      </c>
      <c r="P331" s="203">
        <v>5647044500</v>
      </c>
      <c r="Q331" s="203"/>
      <c r="R331" s="58"/>
      <c r="S331" s="58"/>
      <c r="T331" s="163"/>
      <c r="U331" s="14"/>
      <c r="V331" s="14"/>
      <c r="W331" s="14"/>
      <c r="X331" s="18"/>
    </row>
    <row r="332" spans="1:24" ht="13.2">
      <c r="A332" s="14">
        <v>317</v>
      </c>
      <c r="B332" s="15">
        <v>43955</v>
      </c>
      <c r="C332" s="14" t="s">
        <v>9</v>
      </c>
      <c r="D332" s="14" t="s">
        <v>10</v>
      </c>
      <c r="E332" s="14" t="s">
        <v>3995</v>
      </c>
      <c r="F332" s="72">
        <v>43969</v>
      </c>
      <c r="G332" s="262" t="s">
        <v>5035</v>
      </c>
      <c r="H332" s="171" t="s">
        <v>1013</v>
      </c>
      <c r="I332" s="171" t="s">
        <v>125</v>
      </c>
      <c r="J332" s="171" t="s">
        <v>121</v>
      </c>
      <c r="K332" s="178"/>
      <c r="L332" s="171" t="s">
        <v>4983</v>
      </c>
      <c r="M332" s="148">
        <v>519528</v>
      </c>
      <c r="N332" s="171" t="s">
        <v>10</v>
      </c>
      <c r="O332" s="14" t="s">
        <v>4327</v>
      </c>
      <c r="P332" s="203">
        <v>400410000</v>
      </c>
      <c r="Q332" s="203"/>
      <c r="R332" s="14"/>
      <c r="S332" s="14"/>
      <c r="T332" s="162"/>
      <c r="U332" s="14"/>
      <c r="V332" s="14"/>
      <c r="W332" s="14"/>
    </row>
    <row r="333" spans="1:24" ht="39.6">
      <c r="A333" s="14">
        <v>318</v>
      </c>
      <c r="B333" s="15">
        <v>43955</v>
      </c>
      <c r="C333" s="14" t="s">
        <v>9</v>
      </c>
      <c r="D333" s="14" t="s">
        <v>27</v>
      </c>
      <c r="E333" s="14" t="s">
        <v>4265</v>
      </c>
      <c r="F333" s="72">
        <v>43969</v>
      </c>
      <c r="G333" s="262" t="s">
        <v>5036</v>
      </c>
      <c r="H333" s="171" t="s">
        <v>829</v>
      </c>
      <c r="I333" s="171" t="s">
        <v>479</v>
      </c>
      <c r="J333" s="171" t="s">
        <v>907</v>
      </c>
      <c r="K333" s="148">
        <v>426757</v>
      </c>
      <c r="L333" s="171" t="s">
        <v>5031</v>
      </c>
      <c r="M333" s="148">
        <v>544730</v>
      </c>
      <c r="N333" s="171" t="s">
        <v>27</v>
      </c>
      <c r="O333" s="14" t="s">
        <v>4429</v>
      </c>
      <c r="P333" s="203">
        <v>50000000</v>
      </c>
      <c r="Q333" s="203"/>
      <c r="R333" s="14"/>
      <c r="S333" s="14"/>
      <c r="T333" s="162"/>
      <c r="U333" s="14"/>
      <c r="V333" s="14"/>
      <c r="W333" s="14"/>
      <c r="X333" s="226">
        <f>IF(W333="Тийм", T333, 0 )</f>
        <v>0</v>
      </c>
    </row>
    <row r="334" spans="1:24" ht="26.4">
      <c r="A334" s="14">
        <v>319</v>
      </c>
      <c r="B334" s="15">
        <v>43955</v>
      </c>
      <c r="C334" s="14" t="s">
        <v>9</v>
      </c>
      <c r="D334" s="14" t="s">
        <v>15</v>
      </c>
      <c r="E334" s="14" t="s">
        <v>555</v>
      </c>
      <c r="F334" s="72">
        <v>43969</v>
      </c>
      <c r="G334" s="262" t="s">
        <v>4412</v>
      </c>
      <c r="H334" s="171" t="s">
        <v>829</v>
      </c>
      <c r="I334" s="171" t="s">
        <v>4334</v>
      </c>
      <c r="J334" s="171" t="s">
        <v>841</v>
      </c>
      <c r="K334" s="178" t="s">
        <v>5037</v>
      </c>
      <c r="L334" s="178" t="s">
        <v>5031</v>
      </c>
      <c r="M334" s="98" t="s">
        <v>5038</v>
      </c>
      <c r="N334" s="171" t="s">
        <v>15</v>
      </c>
      <c r="O334" s="14" t="s">
        <v>4327</v>
      </c>
      <c r="P334" s="203">
        <v>29166000</v>
      </c>
      <c r="Q334" s="203"/>
      <c r="R334" s="14"/>
      <c r="S334" s="14"/>
      <c r="T334" s="162"/>
      <c r="U334" s="14"/>
      <c r="V334" s="14"/>
      <c r="W334" s="14"/>
      <c r="X334" s="226">
        <f>IF(W334="Тийм", T334, 0 )</f>
        <v>0</v>
      </c>
    </row>
    <row r="335" spans="1:24" ht="26.4" hidden="1">
      <c r="A335" s="14">
        <v>320</v>
      </c>
      <c r="B335" s="15">
        <v>43955</v>
      </c>
      <c r="C335" s="14" t="s">
        <v>9</v>
      </c>
      <c r="D335" s="14" t="s">
        <v>23</v>
      </c>
      <c r="E335" s="14" t="s">
        <v>1322</v>
      </c>
      <c r="F335" s="72">
        <v>43969</v>
      </c>
      <c r="G335" s="262" t="s">
        <v>1831</v>
      </c>
      <c r="H335" s="171" t="s">
        <v>1009</v>
      </c>
      <c r="I335" s="171" t="s">
        <v>4494</v>
      </c>
      <c r="J335" s="171" t="s">
        <v>121</v>
      </c>
      <c r="K335" s="185"/>
      <c r="L335" s="184" t="s">
        <v>5031</v>
      </c>
      <c r="M335" s="185" t="s">
        <v>5039</v>
      </c>
      <c r="N335" s="171" t="s">
        <v>23</v>
      </c>
      <c r="O335" s="14" t="s">
        <v>4327</v>
      </c>
      <c r="P335" s="203">
        <v>130000000</v>
      </c>
      <c r="Q335" s="203"/>
      <c r="R335" s="14"/>
      <c r="S335" s="14"/>
      <c r="T335" s="162"/>
      <c r="U335" s="14"/>
      <c r="V335" s="14"/>
      <c r="W335" s="14"/>
    </row>
    <row r="336" spans="1:24" ht="26.4" hidden="1">
      <c r="A336" s="14">
        <v>321</v>
      </c>
      <c r="B336" s="15">
        <v>43955</v>
      </c>
      <c r="C336" s="14" t="s">
        <v>9</v>
      </c>
      <c r="D336" s="14" t="s">
        <v>1002</v>
      </c>
      <c r="E336" s="30" t="s">
        <v>770</v>
      </c>
      <c r="F336" s="72">
        <v>43969</v>
      </c>
      <c r="G336" s="262" t="s">
        <v>4715</v>
      </c>
      <c r="H336" s="171" t="s">
        <v>1007</v>
      </c>
      <c r="I336" s="171" t="s">
        <v>125</v>
      </c>
      <c r="J336" s="171" t="s">
        <v>121</v>
      </c>
      <c r="K336" s="178"/>
      <c r="L336" s="365" t="s">
        <v>4923</v>
      </c>
      <c r="M336" s="368" t="s">
        <v>5040</v>
      </c>
      <c r="N336" s="171" t="s">
        <v>1002</v>
      </c>
      <c r="O336" s="14" t="s">
        <v>4327</v>
      </c>
      <c r="P336" s="203">
        <v>172449000</v>
      </c>
      <c r="Q336" s="203"/>
      <c r="R336" s="14"/>
      <c r="S336" s="14"/>
      <c r="T336" s="162"/>
      <c r="U336" s="14"/>
      <c r="V336" s="14"/>
      <c r="W336" s="14"/>
    </row>
    <row r="337" spans="1:24" ht="26.4" hidden="1">
      <c r="A337" s="14">
        <v>322</v>
      </c>
      <c r="B337" s="15">
        <v>43955</v>
      </c>
      <c r="C337" s="14" t="s">
        <v>9</v>
      </c>
      <c r="D337" s="14" t="s">
        <v>1002</v>
      </c>
      <c r="E337" s="30" t="s">
        <v>770</v>
      </c>
      <c r="F337" s="72">
        <v>43969</v>
      </c>
      <c r="G337" s="262" t="s">
        <v>4719</v>
      </c>
      <c r="H337" s="171" t="s">
        <v>1007</v>
      </c>
      <c r="I337" s="171" t="s">
        <v>125</v>
      </c>
      <c r="J337" s="171" t="s">
        <v>121</v>
      </c>
      <c r="K337" s="178"/>
      <c r="L337" s="365" t="s">
        <v>4923</v>
      </c>
      <c r="M337" s="368" t="s">
        <v>5040</v>
      </c>
      <c r="N337" s="171" t="s">
        <v>1002</v>
      </c>
      <c r="O337" s="14" t="s">
        <v>4327</v>
      </c>
      <c r="P337" s="203">
        <v>324250641</v>
      </c>
      <c r="Q337" s="203"/>
      <c r="R337" s="14"/>
      <c r="S337" s="14"/>
      <c r="T337" s="162"/>
      <c r="U337" s="14"/>
      <c r="V337" s="14"/>
      <c r="W337" s="14"/>
    </row>
    <row r="338" spans="1:24" ht="13.2">
      <c r="A338" s="14">
        <v>323</v>
      </c>
      <c r="B338" s="15">
        <v>43955</v>
      </c>
      <c r="C338" s="14" t="s">
        <v>9</v>
      </c>
      <c r="D338" s="14" t="s">
        <v>15</v>
      </c>
      <c r="E338" s="30" t="s">
        <v>4252</v>
      </c>
      <c r="F338" s="72">
        <v>43969</v>
      </c>
      <c r="G338" s="262" t="s">
        <v>4773</v>
      </c>
      <c r="H338" s="171" t="s">
        <v>1013</v>
      </c>
      <c r="I338" s="171" t="s">
        <v>1438</v>
      </c>
      <c r="J338" s="171" t="s">
        <v>964</v>
      </c>
      <c r="K338" s="98" t="s">
        <v>2072</v>
      </c>
      <c r="L338" s="178" t="s">
        <v>5031</v>
      </c>
      <c r="M338" s="98" t="s">
        <v>5041</v>
      </c>
      <c r="N338" s="171" t="s">
        <v>15</v>
      </c>
      <c r="O338" s="113" t="s">
        <v>4327</v>
      </c>
      <c r="P338" s="202">
        <v>272399760</v>
      </c>
      <c r="Q338" s="202"/>
      <c r="R338" s="14"/>
      <c r="S338" s="14"/>
      <c r="T338" s="162"/>
      <c r="U338" s="14"/>
      <c r="V338" s="14"/>
      <c r="W338" s="14"/>
    </row>
    <row r="339" spans="1:24" ht="26.4">
      <c r="A339" s="14">
        <v>324</v>
      </c>
      <c r="B339" s="15">
        <v>43955</v>
      </c>
      <c r="C339" s="14" t="s">
        <v>9</v>
      </c>
      <c r="D339" s="14" t="s">
        <v>27</v>
      </c>
      <c r="E339" s="30" t="s">
        <v>973</v>
      </c>
      <c r="F339" s="72">
        <v>43969</v>
      </c>
      <c r="G339" s="262" t="s">
        <v>5042</v>
      </c>
      <c r="H339" s="171" t="s">
        <v>1013</v>
      </c>
      <c r="I339" s="171" t="s">
        <v>5043</v>
      </c>
      <c r="J339" s="171" t="s">
        <v>903</v>
      </c>
      <c r="K339" s="148">
        <v>427487</v>
      </c>
      <c r="L339" s="171" t="s">
        <v>4983</v>
      </c>
      <c r="M339" s="148">
        <v>519893</v>
      </c>
      <c r="N339" s="171" t="s">
        <v>27</v>
      </c>
      <c r="O339" s="14" t="s">
        <v>4374</v>
      </c>
      <c r="P339" s="203">
        <v>6576900000</v>
      </c>
      <c r="Q339" s="203"/>
      <c r="R339" s="14"/>
      <c r="S339" s="14"/>
      <c r="T339" s="162"/>
      <c r="U339" s="14"/>
      <c r="V339" s="14"/>
      <c r="W339" s="14"/>
    </row>
    <row r="340" spans="1:24" ht="39.6">
      <c r="A340" s="14">
        <v>325</v>
      </c>
      <c r="B340" s="15">
        <v>43956</v>
      </c>
      <c r="C340" s="14" t="s">
        <v>9</v>
      </c>
      <c r="D340" s="14" t="s">
        <v>10</v>
      </c>
      <c r="E340" s="116" t="s">
        <v>3112</v>
      </c>
      <c r="F340" s="72">
        <v>43970</v>
      </c>
      <c r="G340" s="262" t="s">
        <v>5044</v>
      </c>
      <c r="H340" s="171" t="s">
        <v>1013</v>
      </c>
      <c r="I340" s="171" t="s">
        <v>1059</v>
      </c>
      <c r="J340" s="171" t="s">
        <v>1060</v>
      </c>
      <c r="K340" s="178"/>
      <c r="L340" s="171" t="s">
        <v>5045</v>
      </c>
      <c r="M340" s="148">
        <v>548017</v>
      </c>
      <c r="N340" s="171" t="s">
        <v>10</v>
      </c>
      <c r="O340" s="14" t="s">
        <v>4429</v>
      </c>
      <c r="P340" s="203">
        <v>996500000</v>
      </c>
      <c r="Q340" s="203"/>
      <c r="R340" s="14"/>
      <c r="S340" s="14"/>
      <c r="T340" s="162"/>
      <c r="U340" s="14"/>
      <c r="V340" s="14"/>
      <c r="W340" s="14"/>
    </row>
    <row r="341" spans="1:24" ht="26.4" hidden="1">
      <c r="A341" s="14">
        <v>326</v>
      </c>
      <c r="B341" s="15">
        <v>43956</v>
      </c>
      <c r="C341" s="14" t="s">
        <v>9</v>
      </c>
      <c r="D341" s="14" t="s">
        <v>10</v>
      </c>
      <c r="E341" s="14" t="s">
        <v>779</v>
      </c>
      <c r="F341" s="72">
        <v>43970</v>
      </c>
      <c r="G341" s="262" t="s">
        <v>5046</v>
      </c>
      <c r="H341" s="171" t="s">
        <v>1004</v>
      </c>
      <c r="I341" s="171" t="s">
        <v>4625</v>
      </c>
      <c r="J341" s="171" t="s">
        <v>964</v>
      </c>
      <c r="K341" s="178"/>
      <c r="L341" s="171" t="s">
        <v>4939</v>
      </c>
      <c r="M341" s="148">
        <v>445749</v>
      </c>
      <c r="N341" s="171" t="s">
        <v>10</v>
      </c>
      <c r="O341" s="14" t="s">
        <v>4327</v>
      </c>
      <c r="P341" s="203">
        <v>85920000</v>
      </c>
      <c r="Q341" s="203"/>
      <c r="R341" s="14"/>
      <c r="S341" s="14"/>
      <c r="T341" s="162"/>
      <c r="U341" s="14"/>
      <c r="V341" s="14"/>
      <c r="W341" s="14"/>
    </row>
    <row r="342" spans="1:24" ht="26.4">
      <c r="A342" s="14">
        <v>327</v>
      </c>
      <c r="B342" s="15">
        <v>43956</v>
      </c>
      <c r="C342" s="14" t="s">
        <v>9</v>
      </c>
      <c r="D342" s="14" t="s">
        <v>15</v>
      </c>
      <c r="E342" s="149" t="s">
        <v>487</v>
      </c>
      <c r="F342" s="72">
        <v>43970</v>
      </c>
      <c r="G342" s="262" t="s">
        <v>5047</v>
      </c>
      <c r="H342" s="171" t="s">
        <v>1013</v>
      </c>
      <c r="I342" s="171" t="s">
        <v>182</v>
      </c>
      <c r="J342" s="171" t="s">
        <v>1073</v>
      </c>
      <c r="K342" s="98" t="s">
        <v>5048</v>
      </c>
      <c r="L342" s="178" t="s">
        <v>5045</v>
      </c>
      <c r="M342" s="98" t="s">
        <v>2351</v>
      </c>
      <c r="N342" s="171" t="s">
        <v>15</v>
      </c>
      <c r="O342" s="14" t="s">
        <v>4370</v>
      </c>
      <c r="P342" s="203">
        <v>30472341</v>
      </c>
      <c r="Q342" s="203"/>
      <c r="R342" s="14"/>
      <c r="S342" s="14"/>
      <c r="T342" s="162"/>
      <c r="U342" s="14"/>
      <c r="V342" s="14"/>
      <c r="W342" s="14"/>
    </row>
    <row r="343" spans="1:24" ht="26.4">
      <c r="A343" s="14">
        <v>328</v>
      </c>
      <c r="B343" s="15">
        <v>43956</v>
      </c>
      <c r="C343" s="14" t="s">
        <v>9</v>
      </c>
      <c r="D343" s="14" t="s">
        <v>1002</v>
      </c>
      <c r="E343" s="149" t="s">
        <v>4003</v>
      </c>
      <c r="F343" s="72">
        <v>43970</v>
      </c>
      <c r="G343" s="268" t="s">
        <v>5049</v>
      </c>
      <c r="H343" s="171" t="s">
        <v>1013</v>
      </c>
      <c r="I343" s="171" t="s">
        <v>347</v>
      </c>
      <c r="J343" s="171" t="s">
        <v>1097</v>
      </c>
      <c r="K343" s="178"/>
      <c r="L343" s="171" t="s">
        <v>4997</v>
      </c>
      <c r="M343" s="368" t="s">
        <v>5050</v>
      </c>
      <c r="N343" s="178" t="s">
        <v>1002</v>
      </c>
      <c r="O343" s="14" t="s">
        <v>4429</v>
      </c>
      <c r="P343" s="203" t="s">
        <v>5051</v>
      </c>
      <c r="Q343" s="203"/>
      <c r="R343" s="14"/>
      <c r="S343" s="14"/>
      <c r="T343" s="162"/>
      <c r="U343" s="14"/>
      <c r="V343" s="14"/>
      <c r="W343" s="14"/>
    </row>
    <row r="344" spans="1:24" ht="13.2">
      <c r="A344" s="14">
        <v>329</v>
      </c>
      <c r="B344" s="15">
        <v>43956</v>
      </c>
      <c r="C344" s="14" t="s">
        <v>9</v>
      </c>
      <c r="D344" s="315" t="s">
        <v>10</v>
      </c>
      <c r="E344" s="116" t="s">
        <v>236</v>
      </c>
      <c r="F344" s="79">
        <v>43970</v>
      </c>
      <c r="G344" s="268" t="s">
        <v>5052</v>
      </c>
      <c r="H344" s="171" t="s">
        <v>1013</v>
      </c>
      <c r="I344" s="171" t="s">
        <v>249</v>
      </c>
      <c r="J344" s="171" t="s">
        <v>1202</v>
      </c>
      <c r="K344" s="178"/>
      <c r="L344" s="171" t="s">
        <v>5045</v>
      </c>
      <c r="M344" s="148">
        <v>559705</v>
      </c>
      <c r="N344" s="171" t="s">
        <v>10</v>
      </c>
      <c r="O344" s="14" t="s">
        <v>4327</v>
      </c>
      <c r="P344" s="203">
        <v>1885494700</v>
      </c>
      <c r="Q344" s="203"/>
      <c r="R344" s="14"/>
      <c r="S344" s="14"/>
      <c r="T344" s="162"/>
      <c r="U344" s="14"/>
      <c r="V344" s="14"/>
      <c r="W344" s="14"/>
    </row>
    <row r="345" spans="1:24" ht="26.4">
      <c r="A345" s="14">
        <v>330</v>
      </c>
      <c r="B345" s="15">
        <v>43956</v>
      </c>
      <c r="C345" s="14" t="s">
        <v>9</v>
      </c>
      <c r="D345" s="315" t="s">
        <v>10</v>
      </c>
      <c r="E345" s="116" t="s">
        <v>236</v>
      </c>
      <c r="F345" s="79">
        <v>43970</v>
      </c>
      <c r="G345" s="269" t="s">
        <v>5053</v>
      </c>
      <c r="H345" s="171" t="s">
        <v>1013</v>
      </c>
      <c r="I345" s="171" t="s">
        <v>249</v>
      </c>
      <c r="J345" s="171" t="s">
        <v>1202</v>
      </c>
      <c r="K345" s="178"/>
      <c r="L345" s="171" t="s">
        <v>5045</v>
      </c>
      <c r="M345" s="148">
        <v>559339</v>
      </c>
      <c r="N345" s="171" t="s">
        <v>10</v>
      </c>
      <c r="O345" s="14" t="s">
        <v>4327</v>
      </c>
      <c r="P345" s="203">
        <v>171804000</v>
      </c>
      <c r="Q345" s="203"/>
      <c r="R345" s="14"/>
      <c r="S345" s="14"/>
      <c r="T345" s="162"/>
      <c r="U345" s="14"/>
      <c r="V345" s="14"/>
      <c r="W345" s="14"/>
    </row>
    <row r="346" spans="1:24" ht="26.4">
      <c r="A346" s="14">
        <v>331</v>
      </c>
      <c r="B346" s="15">
        <v>43956</v>
      </c>
      <c r="C346" s="14" t="s">
        <v>9</v>
      </c>
      <c r="D346" s="315" t="s">
        <v>23</v>
      </c>
      <c r="E346" s="279" t="s">
        <v>4081</v>
      </c>
      <c r="F346" s="79">
        <v>43970</v>
      </c>
      <c r="G346" s="262" t="s">
        <v>5054</v>
      </c>
      <c r="H346" s="171" t="s">
        <v>1012</v>
      </c>
      <c r="I346" s="171" t="s">
        <v>1808</v>
      </c>
      <c r="J346" s="171" t="s">
        <v>2530</v>
      </c>
      <c r="K346" s="178" t="s">
        <v>5055</v>
      </c>
      <c r="L346" s="14" t="s">
        <v>5056</v>
      </c>
      <c r="M346" s="113" t="s">
        <v>5057</v>
      </c>
      <c r="N346" s="171" t="s">
        <v>23</v>
      </c>
      <c r="O346" s="14" t="s">
        <v>4332</v>
      </c>
      <c r="P346" s="203">
        <v>111000000</v>
      </c>
      <c r="Q346" s="203"/>
      <c r="R346" s="14"/>
      <c r="S346" s="14"/>
      <c r="T346" s="162"/>
      <c r="U346" s="14"/>
      <c r="V346" s="14"/>
      <c r="W346" s="14"/>
    </row>
    <row r="347" spans="1:24" ht="26.4" hidden="1">
      <c r="A347" s="14">
        <v>332</v>
      </c>
      <c r="B347" s="118">
        <v>43956</v>
      </c>
      <c r="C347" s="113" t="s">
        <v>9</v>
      </c>
      <c r="D347" s="315" t="s">
        <v>1002</v>
      </c>
      <c r="E347" s="116" t="s">
        <v>3986</v>
      </c>
      <c r="F347" s="79">
        <v>43970</v>
      </c>
      <c r="G347" s="262" t="s">
        <v>5002</v>
      </c>
      <c r="H347" s="171" t="s">
        <v>1004</v>
      </c>
      <c r="I347" s="171" t="s">
        <v>1959</v>
      </c>
      <c r="J347" s="171" t="s">
        <v>121</v>
      </c>
      <c r="K347" s="178"/>
      <c r="L347" s="177" t="s">
        <v>4997</v>
      </c>
      <c r="M347" s="156">
        <v>496153</v>
      </c>
      <c r="N347" s="171" t="s">
        <v>1002</v>
      </c>
      <c r="O347" s="14" t="s">
        <v>4327</v>
      </c>
      <c r="P347" s="203">
        <v>400000000</v>
      </c>
      <c r="Q347" s="203"/>
      <c r="R347" s="14"/>
      <c r="S347" s="14"/>
      <c r="T347" s="162"/>
      <c r="U347" s="14"/>
      <c r="V347" s="14"/>
      <c r="W347" s="14"/>
    </row>
    <row r="348" spans="1:24" ht="26.4" hidden="1">
      <c r="A348" s="14">
        <v>333</v>
      </c>
      <c r="B348" s="118">
        <v>43956</v>
      </c>
      <c r="C348" s="113" t="s">
        <v>9</v>
      </c>
      <c r="D348" s="315" t="s">
        <v>34</v>
      </c>
      <c r="E348" s="30" t="s">
        <v>4097</v>
      </c>
      <c r="F348" s="79">
        <v>43970</v>
      </c>
      <c r="G348" s="262" t="s">
        <v>5058</v>
      </c>
      <c r="H348" s="171" t="s">
        <v>1004</v>
      </c>
      <c r="I348" s="171" t="s">
        <v>5059</v>
      </c>
      <c r="J348" s="171" t="s">
        <v>5059</v>
      </c>
      <c r="K348" s="178"/>
      <c r="L348" s="23">
        <v>43959</v>
      </c>
      <c r="M348" s="148">
        <v>447575</v>
      </c>
      <c r="N348" s="171" t="s">
        <v>34</v>
      </c>
      <c r="O348" s="14" t="s">
        <v>4374</v>
      </c>
      <c r="P348" s="203">
        <v>400000000</v>
      </c>
      <c r="Q348" s="203"/>
      <c r="R348" s="14"/>
      <c r="S348" s="14"/>
      <c r="T348" s="162"/>
      <c r="U348" s="14"/>
      <c r="V348" s="14"/>
      <c r="W348" s="14"/>
    </row>
    <row r="349" spans="1:24" ht="26.4">
      <c r="A349" s="14">
        <v>334</v>
      </c>
      <c r="B349" s="118">
        <v>43957</v>
      </c>
      <c r="C349" s="113" t="s">
        <v>9</v>
      </c>
      <c r="D349" s="315" t="s">
        <v>23</v>
      </c>
      <c r="E349" s="116" t="s">
        <v>771</v>
      </c>
      <c r="F349" s="79">
        <v>43971</v>
      </c>
      <c r="G349" s="262" t="s">
        <v>5060</v>
      </c>
      <c r="H349" s="171" t="s">
        <v>829</v>
      </c>
      <c r="I349" s="171" t="s">
        <v>486</v>
      </c>
      <c r="J349" s="171" t="s">
        <v>933</v>
      </c>
      <c r="K349" s="185"/>
      <c r="L349" s="14" t="s">
        <v>5061</v>
      </c>
      <c r="M349" s="113" t="s">
        <v>5062</v>
      </c>
      <c r="N349" s="171" t="s">
        <v>23</v>
      </c>
      <c r="O349" s="14" t="s">
        <v>4429</v>
      </c>
      <c r="P349" s="203">
        <v>94460100000</v>
      </c>
      <c r="Q349" s="203"/>
      <c r="R349" s="14" t="s">
        <v>521</v>
      </c>
      <c r="S349" s="14" t="s">
        <v>5063</v>
      </c>
      <c r="T349" s="162">
        <v>6000000</v>
      </c>
      <c r="U349" s="14"/>
      <c r="V349" s="14" t="s">
        <v>5064</v>
      </c>
      <c r="W349" s="14" t="s">
        <v>762</v>
      </c>
      <c r="X349" s="226">
        <f>IF(W349="Тийм", T349, 0 )</f>
        <v>6000000</v>
      </c>
    </row>
    <row r="350" spans="1:24" ht="26.4" hidden="1">
      <c r="A350" s="14">
        <v>335</v>
      </c>
      <c r="B350" s="118">
        <v>43957</v>
      </c>
      <c r="C350" s="113" t="s">
        <v>9</v>
      </c>
      <c r="D350" s="315" t="s">
        <v>34</v>
      </c>
      <c r="E350" s="116" t="s">
        <v>4298</v>
      </c>
      <c r="F350" s="79">
        <v>43971</v>
      </c>
      <c r="G350" s="262" t="s">
        <v>5065</v>
      </c>
      <c r="H350" s="171" t="s">
        <v>1004</v>
      </c>
      <c r="I350" s="171" t="s">
        <v>522</v>
      </c>
      <c r="J350" s="171" t="s">
        <v>1064</v>
      </c>
      <c r="K350" s="178"/>
      <c r="L350" s="23">
        <v>43959</v>
      </c>
      <c r="M350" s="148">
        <v>447210</v>
      </c>
      <c r="N350" s="171" t="s">
        <v>34</v>
      </c>
      <c r="O350" s="14" t="s">
        <v>4429</v>
      </c>
      <c r="P350" s="203">
        <v>3200000000</v>
      </c>
      <c r="Q350" s="203"/>
      <c r="R350" s="14"/>
      <c r="S350" s="14"/>
      <c r="T350" s="162"/>
      <c r="U350" s="14"/>
      <c r="V350" s="14"/>
      <c r="W350" s="14"/>
    </row>
    <row r="351" spans="1:24" ht="26.4">
      <c r="A351" s="14">
        <v>336</v>
      </c>
      <c r="B351" s="118">
        <v>43957</v>
      </c>
      <c r="C351" s="113" t="s">
        <v>9</v>
      </c>
      <c r="D351" s="315" t="s">
        <v>1002</v>
      </c>
      <c r="E351" s="116" t="s">
        <v>4136</v>
      </c>
      <c r="F351" s="79">
        <v>43971</v>
      </c>
      <c r="G351" s="262" t="s">
        <v>5066</v>
      </c>
      <c r="H351" s="171" t="s">
        <v>1013</v>
      </c>
      <c r="I351" s="171" t="s">
        <v>125</v>
      </c>
      <c r="J351" s="171" t="s">
        <v>121</v>
      </c>
      <c r="K351" s="178"/>
      <c r="L351" s="171" t="s">
        <v>5045</v>
      </c>
      <c r="M351" s="368" t="s">
        <v>2326</v>
      </c>
      <c r="N351" s="171" t="s">
        <v>1002</v>
      </c>
      <c r="O351" s="14" t="s">
        <v>4327</v>
      </c>
      <c r="P351" s="203">
        <v>1694000000</v>
      </c>
      <c r="Q351" s="203"/>
      <c r="R351" s="14"/>
      <c r="S351" s="14"/>
      <c r="T351" s="162"/>
      <c r="U351" s="14"/>
      <c r="V351" s="14"/>
      <c r="W351" s="14"/>
    </row>
    <row r="352" spans="1:24" ht="39.6">
      <c r="A352" s="14">
        <v>337</v>
      </c>
      <c r="B352" s="118">
        <v>43957</v>
      </c>
      <c r="C352" s="113" t="s">
        <v>9</v>
      </c>
      <c r="D352" s="315" t="s">
        <v>23</v>
      </c>
      <c r="E352" s="116" t="s">
        <v>402</v>
      </c>
      <c r="F352" s="79">
        <v>43971</v>
      </c>
      <c r="G352" s="262" t="s">
        <v>5067</v>
      </c>
      <c r="H352" s="171" t="s">
        <v>1013</v>
      </c>
      <c r="I352" s="171" t="s">
        <v>5068</v>
      </c>
      <c r="J352" s="171" t="s">
        <v>2122</v>
      </c>
      <c r="K352" s="185"/>
      <c r="L352" s="14" t="s">
        <v>5061</v>
      </c>
      <c r="M352" s="113" t="s">
        <v>5069</v>
      </c>
      <c r="N352" s="171" t="s">
        <v>23</v>
      </c>
      <c r="O352" s="14" t="s">
        <v>4332</v>
      </c>
      <c r="P352" s="203">
        <v>34000000</v>
      </c>
      <c r="Q352" s="203"/>
      <c r="R352" s="14"/>
      <c r="S352" s="14"/>
      <c r="T352" s="162"/>
      <c r="U352" s="14"/>
      <c r="V352" s="14"/>
      <c r="W352" s="14"/>
    </row>
    <row r="353" spans="1:23" ht="26.4" hidden="1">
      <c r="A353" s="14">
        <v>338</v>
      </c>
      <c r="B353" s="118">
        <v>43957</v>
      </c>
      <c r="C353" s="113" t="s">
        <v>9</v>
      </c>
      <c r="D353" s="315" t="s">
        <v>34</v>
      </c>
      <c r="E353" s="116" t="s">
        <v>4123</v>
      </c>
      <c r="F353" s="79">
        <v>43971</v>
      </c>
      <c r="G353" s="270" t="s">
        <v>5070</v>
      </c>
      <c r="H353" s="171" t="s">
        <v>1004</v>
      </c>
      <c r="I353" s="171" t="s">
        <v>188</v>
      </c>
      <c r="J353" s="171" t="s">
        <v>1162</v>
      </c>
      <c r="K353" s="178"/>
      <c r="L353" s="171"/>
      <c r="M353" s="178"/>
      <c r="N353" s="315" t="s">
        <v>34</v>
      </c>
      <c r="O353" s="14" t="s">
        <v>4452</v>
      </c>
      <c r="P353" s="203">
        <v>55000000</v>
      </c>
      <c r="Q353" s="203"/>
      <c r="R353" s="14"/>
      <c r="S353" s="14"/>
      <c r="T353" s="162"/>
      <c r="U353" s="14"/>
      <c r="V353" s="14"/>
      <c r="W353" s="14"/>
    </row>
    <row r="354" spans="1:23" ht="52.8">
      <c r="A354" s="14">
        <v>339</v>
      </c>
      <c r="B354" s="118">
        <v>43957</v>
      </c>
      <c r="C354" s="113" t="s">
        <v>9</v>
      </c>
      <c r="D354" s="14" t="s">
        <v>1002</v>
      </c>
      <c r="E354" s="116" t="s">
        <v>4062</v>
      </c>
      <c r="F354" s="79">
        <v>43971</v>
      </c>
      <c r="G354" s="262" t="s">
        <v>5071</v>
      </c>
      <c r="H354" s="171" t="s">
        <v>1013</v>
      </c>
      <c r="I354" s="171" t="s">
        <v>4876</v>
      </c>
      <c r="J354" s="171" t="s">
        <v>865</v>
      </c>
      <c r="K354" s="178"/>
      <c r="L354" s="171" t="s">
        <v>2922</v>
      </c>
      <c r="M354" s="113">
        <v>537425</v>
      </c>
      <c r="N354" s="113" t="s">
        <v>1002</v>
      </c>
      <c r="O354" s="14" t="s">
        <v>4370</v>
      </c>
      <c r="P354" s="203">
        <v>588899979</v>
      </c>
      <c r="Q354" s="203"/>
      <c r="R354" s="14"/>
      <c r="S354" s="14"/>
      <c r="T354" s="162"/>
      <c r="U354" s="14"/>
      <c r="V354" s="14"/>
      <c r="W354" s="14"/>
    </row>
    <row r="355" spans="1:23" ht="26.4">
      <c r="A355" s="14">
        <v>340</v>
      </c>
      <c r="B355" s="118">
        <v>43957</v>
      </c>
      <c r="C355" s="113" t="s">
        <v>9</v>
      </c>
      <c r="D355" s="14" t="s">
        <v>1002</v>
      </c>
      <c r="E355" s="221" t="s">
        <v>4146</v>
      </c>
      <c r="F355" s="79">
        <v>43971</v>
      </c>
      <c r="G355" s="262" t="s">
        <v>5072</v>
      </c>
      <c r="H355" s="171" t="s">
        <v>1013</v>
      </c>
      <c r="I355" s="171" t="s">
        <v>488</v>
      </c>
      <c r="J355" s="171" t="s">
        <v>927</v>
      </c>
      <c r="K355" s="178"/>
      <c r="L355" s="171" t="s">
        <v>5031</v>
      </c>
      <c r="M355" s="98" t="s">
        <v>2092</v>
      </c>
      <c r="N355" s="113" t="s">
        <v>1002</v>
      </c>
      <c r="O355" s="14" t="s">
        <v>4338</v>
      </c>
      <c r="P355" s="203">
        <v>340000000</v>
      </c>
      <c r="Q355" s="203"/>
      <c r="R355" s="14"/>
      <c r="S355" s="14"/>
      <c r="T355" s="162"/>
      <c r="U355" s="14"/>
      <c r="V355" s="14"/>
      <c r="W355" s="14"/>
    </row>
    <row r="356" spans="1:23" ht="26.4">
      <c r="A356" s="14">
        <v>341</v>
      </c>
      <c r="B356" s="118">
        <v>43957</v>
      </c>
      <c r="C356" s="14" t="s">
        <v>9</v>
      </c>
      <c r="D356" s="14" t="s">
        <v>1002</v>
      </c>
      <c r="E356" s="221" t="s">
        <v>4135</v>
      </c>
      <c r="F356" s="79">
        <v>43971</v>
      </c>
      <c r="G356" s="262" t="s">
        <v>5066</v>
      </c>
      <c r="H356" s="257" t="s">
        <v>1013</v>
      </c>
      <c r="I356" s="180" t="s">
        <v>125</v>
      </c>
      <c r="J356" s="180" t="s">
        <v>121</v>
      </c>
      <c r="K356" s="178"/>
      <c r="L356" s="171" t="s">
        <v>5045</v>
      </c>
      <c r="M356" s="98" t="s">
        <v>5073</v>
      </c>
      <c r="N356" s="113" t="s">
        <v>1002</v>
      </c>
      <c r="O356" s="14" t="s">
        <v>4327</v>
      </c>
      <c r="P356" s="203">
        <v>1694000000</v>
      </c>
      <c r="Q356" s="203"/>
      <c r="R356" s="14"/>
      <c r="S356" s="14"/>
      <c r="T356" s="162"/>
      <c r="U356" s="14"/>
      <c r="V356" s="14"/>
      <c r="W356" s="14"/>
    </row>
    <row r="357" spans="1:23" ht="26.4" hidden="1">
      <c r="A357" s="14">
        <v>342</v>
      </c>
      <c r="B357" s="118">
        <v>43957</v>
      </c>
      <c r="C357" s="14" t="s">
        <v>9</v>
      </c>
      <c r="D357" s="14" t="s">
        <v>27</v>
      </c>
      <c r="E357" s="116" t="s">
        <v>4297</v>
      </c>
      <c r="F357" s="79">
        <v>43971</v>
      </c>
      <c r="G357" s="238" t="s">
        <v>5074</v>
      </c>
      <c r="H357" s="171" t="s">
        <v>1004</v>
      </c>
      <c r="I357" s="181" t="s">
        <v>5075</v>
      </c>
      <c r="J357" s="181" t="s">
        <v>964</v>
      </c>
      <c r="K357" s="178"/>
      <c r="L357" s="171" t="s">
        <v>4972</v>
      </c>
      <c r="M357" s="148">
        <v>473142</v>
      </c>
      <c r="N357" s="171" t="s">
        <v>27</v>
      </c>
      <c r="O357" s="14" t="s">
        <v>4327</v>
      </c>
      <c r="P357" s="203">
        <v>80000000</v>
      </c>
      <c r="Q357" s="203"/>
      <c r="R357" s="14"/>
      <c r="S357" s="14"/>
      <c r="T357" s="162"/>
      <c r="U357" s="14"/>
      <c r="V357" s="14"/>
      <c r="W357" s="14"/>
    </row>
    <row r="358" spans="1:23" ht="39.6">
      <c r="A358" s="14">
        <v>343</v>
      </c>
      <c r="B358" s="118">
        <v>43957</v>
      </c>
      <c r="C358" s="14" t="s">
        <v>9</v>
      </c>
      <c r="D358" s="14" t="s">
        <v>1002</v>
      </c>
      <c r="E358" s="116" t="s">
        <v>4021</v>
      </c>
      <c r="F358" s="79">
        <v>43971</v>
      </c>
      <c r="G358" s="262" t="s">
        <v>5020</v>
      </c>
      <c r="H358" s="171" t="s">
        <v>1013</v>
      </c>
      <c r="I358" s="171" t="s">
        <v>5021</v>
      </c>
      <c r="J358" s="171" t="s">
        <v>865</v>
      </c>
      <c r="K358" s="179"/>
      <c r="L358" s="171" t="s">
        <v>5076</v>
      </c>
      <c r="M358" s="98" t="s">
        <v>2374</v>
      </c>
      <c r="N358" s="171" t="s">
        <v>1002</v>
      </c>
      <c r="O358" s="14" t="s">
        <v>4370</v>
      </c>
      <c r="P358" s="203"/>
      <c r="Q358" s="203"/>
      <c r="R358" s="14"/>
      <c r="S358" s="14"/>
      <c r="T358" s="162"/>
      <c r="U358" s="14"/>
      <c r="V358" s="14"/>
      <c r="W358" s="14"/>
    </row>
    <row r="359" spans="1:23" ht="52.8">
      <c r="A359" s="14">
        <v>344</v>
      </c>
      <c r="B359" s="136">
        <v>43959</v>
      </c>
      <c r="C359" s="30" t="s">
        <v>9</v>
      </c>
      <c r="D359" s="30" t="s">
        <v>27</v>
      </c>
      <c r="E359" s="116" t="s">
        <v>310</v>
      </c>
      <c r="F359" s="74">
        <v>43973</v>
      </c>
      <c r="G359" s="271" t="s">
        <v>5077</v>
      </c>
      <c r="H359" s="181" t="s">
        <v>1012</v>
      </c>
      <c r="I359" s="181" t="s">
        <v>3121</v>
      </c>
      <c r="J359" s="181" t="s">
        <v>933</v>
      </c>
      <c r="K359" s="218">
        <v>693384</v>
      </c>
      <c r="L359" s="30" t="s">
        <v>5076</v>
      </c>
      <c r="M359" s="218">
        <v>571393</v>
      </c>
      <c r="N359" s="181" t="s">
        <v>27</v>
      </c>
      <c r="O359" s="30" t="s">
        <v>5078</v>
      </c>
      <c r="P359" s="203"/>
      <c r="Q359" s="203"/>
      <c r="R359" s="14"/>
      <c r="S359" s="14"/>
      <c r="T359" s="162"/>
      <c r="U359" s="14"/>
      <c r="V359" s="14"/>
      <c r="W359" s="14"/>
    </row>
    <row r="360" spans="1:23" ht="26.4">
      <c r="A360" s="14">
        <v>345</v>
      </c>
      <c r="B360" s="118">
        <v>43959</v>
      </c>
      <c r="C360" s="14" t="s">
        <v>9</v>
      </c>
      <c r="D360" s="14" t="s">
        <v>23</v>
      </c>
      <c r="E360" s="116" t="s">
        <v>4199</v>
      </c>
      <c r="F360" s="79">
        <v>43973</v>
      </c>
      <c r="G360" s="262" t="s">
        <v>5079</v>
      </c>
      <c r="H360" s="171" t="s">
        <v>1013</v>
      </c>
      <c r="I360" s="171" t="s">
        <v>1430</v>
      </c>
      <c r="J360" s="171" t="s">
        <v>964</v>
      </c>
      <c r="K360" s="178" t="s">
        <v>5080</v>
      </c>
      <c r="L360" s="14" t="s">
        <v>5081</v>
      </c>
      <c r="M360" s="113" t="s">
        <v>5082</v>
      </c>
      <c r="N360" s="171" t="s">
        <v>23</v>
      </c>
      <c r="O360" s="14" t="s">
        <v>4703</v>
      </c>
      <c r="P360" s="203">
        <v>35000000</v>
      </c>
      <c r="Q360" s="203"/>
      <c r="R360" s="14"/>
      <c r="S360" s="14"/>
      <c r="T360" s="162"/>
      <c r="U360" s="14"/>
      <c r="V360" s="14"/>
      <c r="W360" s="14"/>
    </row>
    <row r="361" spans="1:23" ht="26.4">
      <c r="A361" s="14">
        <v>346</v>
      </c>
      <c r="B361" s="118">
        <v>43959</v>
      </c>
      <c r="C361" s="14" t="s">
        <v>9</v>
      </c>
      <c r="D361" s="14" t="s">
        <v>15</v>
      </c>
      <c r="E361" s="116" t="s">
        <v>298</v>
      </c>
      <c r="F361" s="79">
        <v>43973</v>
      </c>
      <c r="G361" s="262" t="s">
        <v>5083</v>
      </c>
      <c r="H361" s="171" t="s">
        <v>1013</v>
      </c>
      <c r="I361" s="171" t="s">
        <v>5084</v>
      </c>
      <c r="J361" s="171" t="s">
        <v>5085</v>
      </c>
      <c r="K361" s="98" t="s">
        <v>5086</v>
      </c>
      <c r="L361" s="14" t="s">
        <v>5087</v>
      </c>
      <c r="M361" s="148">
        <v>599151</v>
      </c>
      <c r="N361" s="171" t="s">
        <v>15</v>
      </c>
      <c r="O361" s="14" t="s">
        <v>4429</v>
      </c>
      <c r="P361" s="203">
        <v>251760000</v>
      </c>
      <c r="Q361" s="203"/>
      <c r="R361" s="14"/>
      <c r="S361" s="14"/>
      <c r="T361" s="162"/>
      <c r="U361" s="14"/>
      <c r="V361" s="14"/>
      <c r="W361" s="14"/>
    </row>
    <row r="362" spans="1:23" ht="26.4">
      <c r="A362" s="14">
        <v>347</v>
      </c>
      <c r="B362" s="118">
        <v>43959</v>
      </c>
      <c r="C362" s="14" t="s">
        <v>9</v>
      </c>
      <c r="D362" s="14" t="s">
        <v>1002</v>
      </c>
      <c r="E362" s="372" t="s">
        <v>1108</v>
      </c>
      <c r="F362" s="79">
        <v>43973</v>
      </c>
      <c r="G362" s="262" t="s">
        <v>5088</v>
      </c>
      <c r="H362" s="171" t="s">
        <v>1013</v>
      </c>
      <c r="I362" s="171" t="s">
        <v>1161</v>
      </c>
      <c r="J362" s="171" t="s">
        <v>1097</v>
      </c>
      <c r="K362" s="178"/>
      <c r="L362" s="178" t="s">
        <v>5076</v>
      </c>
      <c r="M362" s="98" t="s">
        <v>5089</v>
      </c>
      <c r="N362" s="171" t="s">
        <v>1002</v>
      </c>
      <c r="O362" s="14" t="s">
        <v>4429</v>
      </c>
      <c r="P362" s="203">
        <v>1307343395</v>
      </c>
      <c r="Q362" s="203"/>
      <c r="R362" s="14"/>
      <c r="S362" s="14"/>
      <c r="T362" s="162"/>
      <c r="U362" s="14"/>
      <c r="V362" s="14"/>
      <c r="W362" s="14"/>
    </row>
    <row r="363" spans="1:23" ht="39.6">
      <c r="A363" s="14">
        <v>348</v>
      </c>
      <c r="B363" s="118">
        <v>43959</v>
      </c>
      <c r="C363" s="14" t="s">
        <v>9</v>
      </c>
      <c r="D363" s="14" t="s">
        <v>1002</v>
      </c>
      <c r="E363" s="30" t="s">
        <v>1197</v>
      </c>
      <c r="F363" s="79">
        <v>43973</v>
      </c>
      <c r="G363" s="265" t="s">
        <v>4866</v>
      </c>
      <c r="H363" s="171" t="s">
        <v>1013</v>
      </c>
      <c r="I363" s="171" t="s">
        <v>203</v>
      </c>
      <c r="J363" s="171" t="s">
        <v>1369</v>
      </c>
      <c r="K363" s="178"/>
      <c r="L363" s="14" t="s">
        <v>4972</v>
      </c>
      <c r="M363" s="113">
        <v>483735</v>
      </c>
      <c r="N363" s="171" t="s">
        <v>1002</v>
      </c>
      <c r="O363" s="14" t="s">
        <v>4429</v>
      </c>
      <c r="P363" s="203" t="s">
        <v>5090</v>
      </c>
      <c r="Q363" s="203"/>
      <c r="R363" s="14"/>
      <c r="S363" s="14"/>
      <c r="T363" s="162"/>
      <c r="U363" s="14"/>
      <c r="V363" s="14"/>
      <c r="W363" s="14"/>
    </row>
    <row r="364" spans="1:23" ht="26.4">
      <c r="A364" s="14">
        <v>349</v>
      </c>
      <c r="B364" s="118">
        <v>43959</v>
      </c>
      <c r="C364" s="14" t="s">
        <v>9</v>
      </c>
      <c r="D364" s="14" t="s">
        <v>1002</v>
      </c>
      <c r="E364" s="116" t="s">
        <v>475</v>
      </c>
      <c r="F364" s="79">
        <v>43973</v>
      </c>
      <c r="G364" s="262" t="s">
        <v>5072</v>
      </c>
      <c r="H364" s="171" t="s">
        <v>1013</v>
      </c>
      <c r="I364" s="171" t="s">
        <v>488</v>
      </c>
      <c r="J364" s="171" t="s">
        <v>927</v>
      </c>
      <c r="K364" s="178"/>
      <c r="L364" s="365" t="s">
        <v>5031</v>
      </c>
      <c r="M364" s="368" t="s">
        <v>2092</v>
      </c>
      <c r="N364" s="171" t="s">
        <v>1002</v>
      </c>
      <c r="O364" s="14" t="s">
        <v>4429</v>
      </c>
      <c r="P364" s="203">
        <v>340000000</v>
      </c>
      <c r="Q364" s="203"/>
      <c r="R364" s="14"/>
      <c r="S364" s="14"/>
      <c r="T364" s="162"/>
      <c r="U364" s="14"/>
      <c r="V364" s="14"/>
      <c r="W364" s="14"/>
    </row>
    <row r="365" spans="1:23" ht="26.4" hidden="1">
      <c r="A365" s="14">
        <v>350</v>
      </c>
      <c r="B365" s="118">
        <v>43959</v>
      </c>
      <c r="C365" s="14" t="s">
        <v>9</v>
      </c>
      <c r="D365" s="14" t="s">
        <v>23</v>
      </c>
      <c r="E365" s="116" t="s">
        <v>190</v>
      </c>
      <c r="F365" s="79">
        <v>43973</v>
      </c>
      <c r="G365" s="262" t="s">
        <v>5091</v>
      </c>
      <c r="H365" s="171" t="s">
        <v>1007</v>
      </c>
      <c r="I365" s="171" t="s">
        <v>4334</v>
      </c>
      <c r="J365" s="171" t="s">
        <v>841</v>
      </c>
      <c r="K365" s="148" t="s">
        <v>5092</v>
      </c>
      <c r="L365" s="14" t="s">
        <v>5081</v>
      </c>
      <c r="M365" s="113" t="s">
        <v>5093</v>
      </c>
      <c r="N365" s="171" t="s">
        <v>23</v>
      </c>
      <c r="O365" s="14" t="s">
        <v>4703</v>
      </c>
      <c r="P365" s="203">
        <v>817450710</v>
      </c>
      <c r="Q365" s="203"/>
      <c r="R365" s="14"/>
      <c r="S365" s="14"/>
      <c r="T365" s="162"/>
      <c r="U365" s="14"/>
      <c r="V365" s="14"/>
      <c r="W365" s="14"/>
    </row>
    <row r="366" spans="1:23" ht="26.4">
      <c r="A366" s="14">
        <v>351</v>
      </c>
      <c r="B366" s="118">
        <v>43959</v>
      </c>
      <c r="C366" s="14" t="s">
        <v>9</v>
      </c>
      <c r="D366" s="14" t="s">
        <v>10</v>
      </c>
      <c r="E366" s="116" t="s">
        <v>348</v>
      </c>
      <c r="F366" s="79">
        <v>43973</v>
      </c>
      <c r="G366" s="262" t="s">
        <v>5094</v>
      </c>
      <c r="H366" s="171" t="s">
        <v>1013</v>
      </c>
      <c r="I366" s="171" t="s">
        <v>5075</v>
      </c>
      <c r="J366" s="171" t="s">
        <v>964</v>
      </c>
      <c r="K366" s="178"/>
      <c r="L366" s="14" t="s">
        <v>5095</v>
      </c>
      <c r="M366" s="148">
        <v>579063</v>
      </c>
      <c r="N366" s="171" t="s">
        <v>10</v>
      </c>
      <c r="O366" s="14"/>
      <c r="P366" s="203"/>
      <c r="Q366" s="203"/>
      <c r="R366" s="14"/>
      <c r="S366" s="14"/>
      <c r="T366" s="162"/>
      <c r="U366" s="14"/>
      <c r="V366" s="14"/>
      <c r="W366" s="14"/>
    </row>
    <row r="367" spans="1:23" ht="26.4">
      <c r="A367" s="14">
        <v>352</v>
      </c>
      <c r="B367" s="118">
        <v>43959</v>
      </c>
      <c r="C367" s="14" t="s">
        <v>9</v>
      </c>
      <c r="D367" s="14" t="s">
        <v>15</v>
      </c>
      <c r="E367" s="372" t="s">
        <v>382</v>
      </c>
      <c r="F367" s="79">
        <v>43973</v>
      </c>
      <c r="G367" s="262" t="s">
        <v>5096</v>
      </c>
      <c r="H367" s="171" t="s">
        <v>1013</v>
      </c>
      <c r="I367" s="171" t="s">
        <v>188</v>
      </c>
      <c r="J367" s="171" t="s">
        <v>1162</v>
      </c>
      <c r="K367" s="98" t="s">
        <v>5097</v>
      </c>
      <c r="L367" s="14" t="s">
        <v>5087</v>
      </c>
      <c r="M367" s="148">
        <v>599516</v>
      </c>
      <c r="N367" s="171" t="s">
        <v>15</v>
      </c>
      <c r="O367" s="14" t="s">
        <v>4332</v>
      </c>
      <c r="P367" s="203">
        <v>15000000</v>
      </c>
      <c r="Q367" s="203"/>
      <c r="R367" s="14"/>
      <c r="S367" s="14"/>
      <c r="T367" s="162"/>
      <c r="U367" s="14"/>
      <c r="V367" s="14"/>
      <c r="W367" s="14"/>
    </row>
    <row r="368" spans="1:23" ht="39.6">
      <c r="A368" s="14">
        <v>353</v>
      </c>
      <c r="B368" s="118">
        <v>43959</v>
      </c>
      <c r="C368" s="14" t="s">
        <v>9</v>
      </c>
      <c r="D368" s="14" t="s">
        <v>10</v>
      </c>
      <c r="E368" s="116" t="s">
        <v>4189</v>
      </c>
      <c r="F368" s="79">
        <v>43973</v>
      </c>
      <c r="G368" s="262" t="s">
        <v>5098</v>
      </c>
      <c r="H368" s="171" t="s">
        <v>1013</v>
      </c>
      <c r="I368" s="171" t="s">
        <v>522</v>
      </c>
      <c r="J368" s="171" t="s">
        <v>1064</v>
      </c>
      <c r="K368" s="178"/>
      <c r="L368" s="14" t="s">
        <v>5095</v>
      </c>
      <c r="M368" s="148">
        <v>578698</v>
      </c>
      <c r="N368" s="171" t="s">
        <v>10</v>
      </c>
      <c r="O368" s="14"/>
      <c r="P368" s="203"/>
      <c r="Q368" s="203"/>
      <c r="R368" s="14"/>
      <c r="S368" s="14"/>
      <c r="T368" s="162"/>
      <c r="U368" s="14"/>
      <c r="V368" s="14"/>
      <c r="W368" s="14"/>
    </row>
    <row r="369" spans="1:24" ht="26.4">
      <c r="A369" s="14">
        <v>354</v>
      </c>
      <c r="B369" s="118">
        <v>43959</v>
      </c>
      <c r="C369" s="14" t="s">
        <v>9</v>
      </c>
      <c r="D369" s="14" t="s">
        <v>15</v>
      </c>
      <c r="E369" s="116" t="s">
        <v>131</v>
      </c>
      <c r="F369" s="79">
        <v>43973</v>
      </c>
      <c r="G369" s="262" t="s">
        <v>5099</v>
      </c>
      <c r="H369" s="171" t="s">
        <v>1013</v>
      </c>
      <c r="I369" s="171" t="s">
        <v>479</v>
      </c>
      <c r="J369" s="171" t="s">
        <v>907</v>
      </c>
      <c r="K369" s="98" t="s">
        <v>5100</v>
      </c>
      <c r="L369" s="14" t="s">
        <v>5087</v>
      </c>
      <c r="M369" s="148">
        <v>599881</v>
      </c>
      <c r="N369" s="171" t="s">
        <v>15</v>
      </c>
      <c r="O369" s="14" t="s">
        <v>4429</v>
      </c>
      <c r="P369" s="203">
        <v>100000000</v>
      </c>
      <c r="Q369" s="203"/>
      <c r="R369" s="14"/>
      <c r="S369" s="14"/>
      <c r="T369" s="162"/>
      <c r="U369" s="14"/>
      <c r="V369" s="14"/>
      <c r="W369" s="14"/>
    </row>
    <row r="370" spans="1:24" ht="39.6" hidden="1">
      <c r="A370" s="14">
        <v>355</v>
      </c>
      <c r="B370" s="118">
        <v>43959</v>
      </c>
      <c r="C370" s="14" t="s">
        <v>9</v>
      </c>
      <c r="D370" s="14" t="s">
        <v>1002</v>
      </c>
      <c r="E370" s="221" t="s">
        <v>3972</v>
      </c>
      <c r="F370" s="79">
        <v>43973</v>
      </c>
      <c r="G370" s="262" t="s">
        <v>4934</v>
      </c>
      <c r="H370" s="171" t="s">
        <v>1007</v>
      </c>
      <c r="I370" s="171" t="s">
        <v>125</v>
      </c>
      <c r="J370" s="171" t="s">
        <v>121</v>
      </c>
      <c r="K370" s="178"/>
      <c r="L370" s="365" t="s">
        <v>5006</v>
      </c>
      <c r="M370" s="368" t="s">
        <v>5101</v>
      </c>
      <c r="N370" s="171" t="s">
        <v>1002</v>
      </c>
      <c r="O370" s="14"/>
      <c r="P370" s="203"/>
      <c r="Q370" s="203"/>
      <c r="R370" s="14"/>
      <c r="S370" s="14"/>
      <c r="T370" s="162"/>
      <c r="U370" s="14"/>
      <c r="V370" s="14"/>
      <c r="W370" s="14"/>
    </row>
    <row r="371" spans="1:24" ht="26.4">
      <c r="A371" s="14">
        <v>356</v>
      </c>
      <c r="B371" s="118">
        <v>43962</v>
      </c>
      <c r="C371" s="14" t="s">
        <v>4</v>
      </c>
      <c r="D371" s="14" t="s">
        <v>27</v>
      </c>
      <c r="E371" s="189" t="s">
        <v>475</v>
      </c>
      <c r="F371" s="79">
        <v>43976</v>
      </c>
      <c r="G371" s="262" t="s">
        <v>5102</v>
      </c>
      <c r="H371" s="177" t="s">
        <v>1013</v>
      </c>
      <c r="I371" s="171" t="s">
        <v>182</v>
      </c>
      <c r="J371" s="171" t="s">
        <v>1073</v>
      </c>
      <c r="K371" s="148">
        <v>474969</v>
      </c>
      <c r="L371" s="14" t="s">
        <v>5103</v>
      </c>
      <c r="M371" s="148">
        <v>628736</v>
      </c>
      <c r="N371" s="171" t="s">
        <v>27</v>
      </c>
      <c r="O371" s="14" t="s">
        <v>4370</v>
      </c>
      <c r="P371" s="203">
        <v>69000000</v>
      </c>
      <c r="Q371" s="203"/>
      <c r="R371" s="14"/>
      <c r="S371" s="14"/>
      <c r="T371" s="162"/>
      <c r="U371" s="14"/>
      <c r="V371" s="14"/>
      <c r="W371" s="14"/>
    </row>
    <row r="372" spans="1:24" ht="26.4">
      <c r="A372" s="14">
        <v>357</v>
      </c>
      <c r="B372" s="118">
        <v>43962</v>
      </c>
      <c r="C372" s="14" t="s">
        <v>4</v>
      </c>
      <c r="D372" s="14" t="s">
        <v>27</v>
      </c>
      <c r="E372" s="189" t="s">
        <v>4082</v>
      </c>
      <c r="F372" s="79">
        <v>43976</v>
      </c>
      <c r="G372" s="262" t="s">
        <v>5104</v>
      </c>
      <c r="H372" s="171" t="s">
        <v>829</v>
      </c>
      <c r="I372" s="177" t="s">
        <v>5105</v>
      </c>
      <c r="J372" s="177" t="s">
        <v>1093</v>
      </c>
      <c r="K372" s="148">
        <v>473508</v>
      </c>
      <c r="L372" s="14" t="s">
        <v>5103</v>
      </c>
      <c r="M372" s="148">
        <v>638598</v>
      </c>
      <c r="N372" s="171" t="s">
        <v>27</v>
      </c>
      <c r="O372" s="14" t="s">
        <v>5106</v>
      </c>
      <c r="P372" s="203">
        <v>150000000</v>
      </c>
      <c r="Q372" s="203"/>
      <c r="R372" s="14"/>
      <c r="S372" s="14"/>
      <c r="T372" s="162"/>
      <c r="U372" s="14"/>
      <c r="V372" s="14"/>
      <c r="W372" s="14"/>
      <c r="X372" s="226">
        <f>IF(W372="Тийм", T372, 0 )</f>
        <v>0</v>
      </c>
    </row>
    <row r="373" spans="1:24" ht="26.4" hidden="1">
      <c r="A373" s="14">
        <v>358</v>
      </c>
      <c r="B373" s="118">
        <v>43962</v>
      </c>
      <c r="C373" s="14" t="s">
        <v>4</v>
      </c>
      <c r="D373" s="14" t="s">
        <v>23</v>
      </c>
      <c r="E373" s="14" t="s">
        <v>872</v>
      </c>
      <c r="F373" s="79">
        <v>43976</v>
      </c>
      <c r="G373" s="262" t="s">
        <v>5107</v>
      </c>
      <c r="H373" s="171" t="s">
        <v>1007</v>
      </c>
      <c r="I373" s="171" t="s">
        <v>125</v>
      </c>
      <c r="J373" s="171" t="s">
        <v>121</v>
      </c>
      <c r="K373" s="178" t="s">
        <v>355</v>
      </c>
      <c r="L373" s="14" t="s">
        <v>4972</v>
      </c>
      <c r="M373" s="148">
        <v>480082</v>
      </c>
      <c r="N373" s="171" t="s">
        <v>23</v>
      </c>
      <c r="O373" s="14" t="s">
        <v>4703</v>
      </c>
      <c r="P373" s="203">
        <v>1502820000</v>
      </c>
      <c r="Q373" s="203"/>
      <c r="R373" s="14"/>
      <c r="S373" s="14"/>
      <c r="T373" s="162"/>
      <c r="U373" s="14" t="b">
        <f t="shared" ref="U373" ca="1" si="9">IF(H373=0,TODAY()-F373)</f>
        <v>0</v>
      </c>
      <c r="V373" s="14"/>
      <c r="W373" s="14"/>
    </row>
    <row r="374" spans="1:24" ht="26.4">
      <c r="A374" s="14">
        <v>359</v>
      </c>
      <c r="B374" s="118">
        <v>43962</v>
      </c>
      <c r="C374" s="14" t="s">
        <v>4</v>
      </c>
      <c r="D374" s="14" t="s">
        <v>23</v>
      </c>
      <c r="E374" s="189" t="s">
        <v>394</v>
      </c>
      <c r="F374" s="79">
        <v>43976</v>
      </c>
      <c r="G374" s="262" t="s">
        <v>5108</v>
      </c>
      <c r="H374" s="171" t="s">
        <v>1013</v>
      </c>
      <c r="I374" s="171" t="s">
        <v>4811</v>
      </c>
      <c r="J374" s="171" t="s">
        <v>964</v>
      </c>
      <c r="K374" s="178"/>
      <c r="L374" s="14" t="s">
        <v>5109</v>
      </c>
      <c r="M374" s="148" t="s">
        <v>5110</v>
      </c>
      <c r="N374" s="171" t="s">
        <v>23</v>
      </c>
      <c r="O374" s="14" t="s">
        <v>4703</v>
      </c>
      <c r="P374" s="203">
        <v>88750000</v>
      </c>
      <c r="Q374" s="203"/>
      <c r="R374" s="14"/>
      <c r="S374" s="14"/>
      <c r="T374" s="162"/>
      <c r="U374" s="14"/>
      <c r="V374" s="14"/>
      <c r="W374" s="14"/>
    </row>
    <row r="375" spans="1:24" ht="26.4">
      <c r="A375" s="14">
        <v>360</v>
      </c>
      <c r="B375" s="118">
        <v>43962</v>
      </c>
      <c r="C375" s="14" t="s">
        <v>4</v>
      </c>
      <c r="D375" s="14" t="s">
        <v>23</v>
      </c>
      <c r="E375" s="192" t="s">
        <v>1148</v>
      </c>
      <c r="F375" s="79">
        <v>43976</v>
      </c>
      <c r="G375" s="262" t="s">
        <v>5111</v>
      </c>
      <c r="H375" s="171" t="s">
        <v>1013</v>
      </c>
      <c r="I375" s="171" t="s">
        <v>1720</v>
      </c>
      <c r="J375" s="171" t="s">
        <v>903</v>
      </c>
      <c r="K375" s="178" t="s">
        <v>5112</v>
      </c>
      <c r="L375" s="14" t="s">
        <v>5109</v>
      </c>
      <c r="M375" s="113" t="s">
        <v>5113</v>
      </c>
      <c r="N375" s="171" t="s">
        <v>23</v>
      </c>
      <c r="O375" s="14" t="s">
        <v>5114</v>
      </c>
      <c r="P375" s="203">
        <v>4071415608</v>
      </c>
      <c r="Q375" s="203"/>
      <c r="R375" s="14"/>
      <c r="S375" s="14"/>
      <c r="T375" s="162"/>
      <c r="U375" s="14"/>
      <c r="V375" s="14"/>
      <c r="W375" s="14"/>
    </row>
    <row r="376" spans="1:24" ht="26.4" hidden="1">
      <c r="A376" s="14">
        <v>361</v>
      </c>
      <c r="B376" s="118">
        <v>43962</v>
      </c>
      <c r="C376" s="14" t="s">
        <v>4</v>
      </c>
      <c r="D376" s="14" t="s">
        <v>15</v>
      </c>
      <c r="E376" s="189" t="s">
        <v>4288</v>
      </c>
      <c r="F376" s="79">
        <v>43976</v>
      </c>
      <c r="G376" s="272" t="s">
        <v>5115</v>
      </c>
      <c r="H376" s="171" t="s">
        <v>1004</v>
      </c>
      <c r="I376" s="171" t="s">
        <v>125</v>
      </c>
      <c r="J376" s="171" t="s">
        <v>121</v>
      </c>
      <c r="K376" s="178" t="s">
        <v>1469</v>
      </c>
      <c r="L376" s="178" t="s">
        <v>4972</v>
      </c>
      <c r="M376" s="98" t="s">
        <v>2238</v>
      </c>
      <c r="N376" s="171" t="s">
        <v>15</v>
      </c>
      <c r="O376" s="14" t="s">
        <v>4327</v>
      </c>
      <c r="P376" s="211" t="s">
        <v>1469</v>
      </c>
      <c r="Q376" s="203"/>
      <c r="R376" s="14"/>
      <c r="S376" s="14"/>
      <c r="T376" s="162"/>
      <c r="U376" s="14"/>
      <c r="V376" s="14"/>
      <c r="W376" s="14"/>
    </row>
    <row r="377" spans="1:24" ht="39.6">
      <c r="A377" s="14">
        <v>362</v>
      </c>
      <c r="B377" s="118">
        <v>43963</v>
      </c>
      <c r="C377" s="14" t="s">
        <v>4</v>
      </c>
      <c r="D377" s="14" t="s">
        <v>10</v>
      </c>
      <c r="E377" s="189" t="s">
        <v>413</v>
      </c>
      <c r="F377" s="79">
        <v>43977</v>
      </c>
      <c r="G377" s="273" t="s">
        <v>5116</v>
      </c>
      <c r="H377" s="171" t="s">
        <v>1013</v>
      </c>
      <c r="I377" s="171" t="s">
        <v>4689</v>
      </c>
      <c r="J377" s="171" t="s">
        <v>933</v>
      </c>
      <c r="K377" s="178"/>
      <c r="L377" s="14" t="s">
        <v>5103</v>
      </c>
      <c r="M377" s="148">
        <v>408129</v>
      </c>
      <c r="N377" s="171" t="s">
        <v>10</v>
      </c>
      <c r="O377" s="14"/>
      <c r="P377" s="203"/>
      <c r="Q377" s="203"/>
      <c r="R377" s="14"/>
      <c r="S377" s="14"/>
      <c r="T377" s="162"/>
      <c r="U377" s="14"/>
      <c r="V377" s="14"/>
      <c r="W377" s="14"/>
    </row>
    <row r="378" spans="1:24" ht="39.6" hidden="1">
      <c r="A378" s="14">
        <v>363</v>
      </c>
      <c r="B378" s="118">
        <v>43963</v>
      </c>
      <c r="C378" s="14" t="s">
        <v>4</v>
      </c>
      <c r="D378" s="14" t="s">
        <v>23</v>
      </c>
      <c r="E378" s="189" t="s">
        <v>784</v>
      </c>
      <c r="F378" s="79">
        <v>43977</v>
      </c>
      <c r="G378" s="262" t="s">
        <v>5117</v>
      </c>
      <c r="H378" s="171" t="s">
        <v>1007</v>
      </c>
      <c r="I378" s="171" t="s">
        <v>2134</v>
      </c>
      <c r="J378" s="171" t="s">
        <v>1138</v>
      </c>
      <c r="K378" s="178"/>
      <c r="L378" s="14" t="s">
        <v>5045</v>
      </c>
      <c r="M378" s="148">
        <v>545826</v>
      </c>
      <c r="N378" s="171" t="s">
        <v>23</v>
      </c>
      <c r="O378" s="14"/>
      <c r="P378" s="203"/>
      <c r="Q378" s="203"/>
      <c r="R378" s="14"/>
      <c r="S378" s="14"/>
      <c r="T378" s="162"/>
      <c r="U378" s="14"/>
      <c r="V378" s="14"/>
      <c r="W378" s="14"/>
    </row>
    <row r="379" spans="1:24" ht="26.4">
      <c r="A379" s="14">
        <v>364</v>
      </c>
      <c r="B379" s="118">
        <v>43963</v>
      </c>
      <c r="C379" s="14" t="s">
        <v>4</v>
      </c>
      <c r="D379" s="113" t="s">
        <v>10</v>
      </c>
      <c r="E379" s="189" t="s">
        <v>740</v>
      </c>
      <c r="F379" s="79">
        <v>43977</v>
      </c>
      <c r="G379" s="266" t="s">
        <v>5118</v>
      </c>
      <c r="H379" s="178" t="s">
        <v>1013</v>
      </c>
      <c r="I379" s="178" t="s">
        <v>125</v>
      </c>
      <c r="J379" s="178" t="s">
        <v>121</v>
      </c>
      <c r="K379" s="178"/>
      <c r="L379" s="14" t="s">
        <v>5103</v>
      </c>
      <c r="M379" s="148">
        <v>620335</v>
      </c>
      <c r="N379" s="171" t="s">
        <v>10</v>
      </c>
      <c r="O379" s="14"/>
      <c r="P379" s="203"/>
      <c r="Q379" s="203"/>
      <c r="R379" s="14"/>
      <c r="S379" s="14"/>
      <c r="T379" s="162"/>
      <c r="U379" s="14"/>
      <c r="V379" s="14"/>
      <c r="W379" s="14"/>
    </row>
    <row r="380" spans="1:24" ht="26.4">
      <c r="A380" s="14">
        <v>365</v>
      </c>
      <c r="B380" s="118">
        <v>43963</v>
      </c>
      <c r="C380" s="14" t="s">
        <v>4</v>
      </c>
      <c r="D380" s="14" t="s">
        <v>10</v>
      </c>
      <c r="E380" s="189" t="s">
        <v>4318</v>
      </c>
      <c r="F380" s="79">
        <v>43977</v>
      </c>
      <c r="G380" s="262" t="s">
        <v>5119</v>
      </c>
      <c r="H380" s="171" t="s">
        <v>1013</v>
      </c>
      <c r="I380" s="171" t="s">
        <v>125</v>
      </c>
      <c r="J380" s="171" t="s">
        <v>121</v>
      </c>
      <c r="K380" s="178"/>
      <c r="L380" s="14" t="s">
        <v>5103</v>
      </c>
      <c r="M380" s="148">
        <v>625083</v>
      </c>
      <c r="N380" s="171" t="s">
        <v>10</v>
      </c>
      <c r="O380" s="14"/>
      <c r="P380" s="203"/>
      <c r="Q380" s="203"/>
      <c r="R380" s="14"/>
      <c r="S380" s="14"/>
      <c r="T380" s="162"/>
      <c r="U380" s="14"/>
      <c r="V380" s="14"/>
      <c r="W380" s="14"/>
    </row>
    <row r="381" spans="1:24" ht="26.4">
      <c r="A381" s="14">
        <v>366</v>
      </c>
      <c r="B381" s="118">
        <v>43963</v>
      </c>
      <c r="C381" s="14" t="s">
        <v>4</v>
      </c>
      <c r="D381" s="14" t="s">
        <v>10</v>
      </c>
      <c r="E381" s="14" t="s">
        <v>4221</v>
      </c>
      <c r="F381" s="79">
        <v>43977</v>
      </c>
      <c r="G381" s="262" t="s">
        <v>5120</v>
      </c>
      <c r="H381" s="171" t="s">
        <v>1013</v>
      </c>
      <c r="I381" s="171" t="s">
        <v>125</v>
      </c>
      <c r="J381" s="171" t="s">
        <v>121</v>
      </c>
      <c r="K381" s="178"/>
      <c r="L381" s="14" t="s">
        <v>5103</v>
      </c>
      <c r="M381" s="148">
        <v>626910</v>
      </c>
      <c r="N381" s="171" t="s">
        <v>10</v>
      </c>
      <c r="O381" s="14"/>
      <c r="P381" s="203"/>
      <c r="Q381" s="203"/>
      <c r="R381" s="14"/>
      <c r="S381" s="14"/>
      <c r="T381" s="162"/>
      <c r="U381" s="14"/>
      <c r="V381" s="14"/>
      <c r="W381" s="14"/>
    </row>
    <row r="382" spans="1:24" ht="26.4">
      <c r="A382" s="14">
        <v>367</v>
      </c>
      <c r="B382" s="118">
        <v>43963</v>
      </c>
      <c r="C382" s="14" t="s">
        <v>4</v>
      </c>
      <c r="D382" s="14" t="s">
        <v>15</v>
      </c>
      <c r="E382" s="189" t="s">
        <v>5121</v>
      </c>
      <c r="F382" s="79">
        <v>43977</v>
      </c>
      <c r="G382" s="262" t="s">
        <v>4679</v>
      </c>
      <c r="H382" s="171" t="s">
        <v>1013</v>
      </c>
      <c r="I382" s="171" t="s">
        <v>1317</v>
      </c>
      <c r="J382" s="171" t="s">
        <v>1318</v>
      </c>
      <c r="K382" s="98" t="s">
        <v>5122</v>
      </c>
      <c r="L382" s="14" t="s">
        <v>5103</v>
      </c>
      <c r="M382" s="148">
        <v>627640</v>
      </c>
      <c r="N382" s="171" t="s">
        <v>15</v>
      </c>
      <c r="O382" s="14" t="s">
        <v>4332</v>
      </c>
      <c r="P382" s="203">
        <v>50000000</v>
      </c>
      <c r="Q382" s="203"/>
      <c r="R382" s="14"/>
      <c r="S382" s="14"/>
      <c r="T382" s="162"/>
      <c r="U382" s="14"/>
      <c r="V382" s="14"/>
      <c r="W382" s="14"/>
    </row>
    <row r="383" spans="1:24" ht="26.4">
      <c r="A383" s="14">
        <v>368</v>
      </c>
      <c r="B383" s="118">
        <v>43964</v>
      </c>
      <c r="C383" s="14" t="s">
        <v>4</v>
      </c>
      <c r="D383" s="14" t="s">
        <v>1002</v>
      </c>
      <c r="E383" s="189" t="s">
        <v>4230</v>
      </c>
      <c r="F383" s="79">
        <v>43978</v>
      </c>
      <c r="G383" s="262" t="s">
        <v>5123</v>
      </c>
      <c r="H383" s="171" t="s">
        <v>1013</v>
      </c>
      <c r="I383" s="171" t="s">
        <v>1720</v>
      </c>
      <c r="J383" s="177" t="s">
        <v>903</v>
      </c>
      <c r="K383" s="178"/>
      <c r="L383" s="14" t="s">
        <v>5109</v>
      </c>
      <c r="M383" s="368" t="s">
        <v>5124</v>
      </c>
      <c r="N383" s="171" t="s">
        <v>1002</v>
      </c>
      <c r="O383" s="14" t="s">
        <v>4429</v>
      </c>
      <c r="P383" s="203">
        <v>343000000</v>
      </c>
      <c r="Q383" s="203"/>
      <c r="R383" s="14"/>
      <c r="S383" s="14"/>
      <c r="T383" s="162"/>
      <c r="U383" s="14"/>
      <c r="V383" s="14"/>
      <c r="W383" s="14"/>
    </row>
    <row r="384" spans="1:24" ht="26.4" hidden="1">
      <c r="A384" s="14">
        <v>369</v>
      </c>
      <c r="B384" s="118">
        <v>43964</v>
      </c>
      <c r="C384" s="14" t="s">
        <v>4</v>
      </c>
      <c r="D384" s="14" t="s">
        <v>10</v>
      </c>
      <c r="E384" s="14" t="s">
        <v>779</v>
      </c>
      <c r="F384" s="79">
        <v>43978</v>
      </c>
      <c r="G384" s="262" t="s">
        <v>5046</v>
      </c>
      <c r="H384" s="171" t="s">
        <v>1007</v>
      </c>
      <c r="I384" s="171" t="s">
        <v>4625</v>
      </c>
      <c r="J384" s="171" t="s">
        <v>964</v>
      </c>
      <c r="K384" s="178"/>
      <c r="L384" s="14" t="s">
        <v>4983</v>
      </c>
      <c r="M384" s="148">
        <v>525737</v>
      </c>
      <c r="N384" s="171" t="s">
        <v>10</v>
      </c>
      <c r="O384" s="14"/>
      <c r="P384" s="203"/>
      <c r="Q384" s="203"/>
      <c r="R384" s="14"/>
      <c r="S384" s="14"/>
      <c r="T384" s="162"/>
      <c r="U384" s="14"/>
      <c r="V384" s="14"/>
      <c r="W384" s="14"/>
    </row>
    <row r="385" spans="1:23" ht="26.4">
      <c r="A385" s="14">
        <v>370</v>
      </c>
      <c r="B385" s="118">
        <v>43964</v>
      </c>
      <c r="C385" s="14" t="s">
        <v>4</v>
      </c>
      <c r="D385" s="14" t="s">
        <v>1002</v>
      </c>
      <c r="E385" s="221" t="s">
        <v>4291</v>
      </c>
      <c r="F385" s="79">
        <v>43978</v>
      </c>
      <c r="G385" s="262" t="s">
        <v>5125</v>
      </c>
      <c r="H385" s="171" t="s">
        <v>1013</v>
      </c>
      <c r="I385" s="171" t="s">
        <v>1046</v>
      </c>
      <c r="J385" s="171" t="s">
        <v>933</v>
      </c>
      <c r="K385" s="178"/>
      <c r="L385" s="365" t="s">
        <v>5095</v>
      </c>
      <c r="M385" s="368" t="s">
        <v>2379</v>
      </c>
      <c r="N385" s="171" t="s">
        <v>1002</v>
      </c>
      <c r="O385" s="14" t="s">
        <v>4429</v>
      </c>
      <c r="P385" s="203">
        <v>320000000</v>
      </c>
      <c r="Q385" s="203"/>
      <c r="R385" s="14"/>
      <c r="S385" s="14"/>
      <c r="T385" s="162"/>
      <c r="U385" s="14"/>
      <c r="V385" s="14"/>
      <c r="W385" s="14"/>
    </row>
    <row r="386" spans="1:23" ht="39.6" hidden="1">
      <c r="A386" s="14">
        <v>371</v>
      </c>
      <c r="B386" s="118">
        <v>43964</v>
      </c>
      <c r="C386" s="14" t="s">
        <v>4</v>
      </c>
      <c r="D386" s="14" t="s">
        <v>27</v>
      </c>
      <c r="E386" s="221" t="s">
        <v>3543</v>
      </c>
      <c r="F386" s="79">
        <v>43978</v>
      </c>
      <c r="G386" s="262" t="s">
        <v>5126</v>
      </c>
      <c r="H386" s="171" t="s">
        <v>1004</v>
      </c>
      <c r="I386" s="171" t="s">
        <v>5127</v>
      </c>
      <c r="J386" s="171" t="s">
        <v>933</v>
      </c>
      <c r="K386" s="178"/>
      <c r="L386" s="14" t="s">
        <v>4983</v>
      </c>
      <c r="M386" s="148">
        <v>520259</v>
      </c>
      <c r="N386" s="171" t="s">
        <v>27</v>
      </c>
      <c r="O386" s="14" t="s">
        <v>4429</v>
      </c>
      <c r="P386" s="203">
        <v>400000000</v>
      </c>
      <c r="Q386" s="203"/>
      <c r="R386" s="14"/>
      <c r="S386" s="14"/>
      <c r="T386" s="162"/>
      <c r="U386" s="14"/>
      <c r="V386" s="14"/>
      <c r="W386" s="14"/>
    </row>
    <row r="387" spans="1:23" ht="39.6">
      <c r="A387" s="14">
        <v>372</v>
      </c>
      <c r="B387" s="118">
        <v>43965</v>
      </c>
      <c r="C387" s="14" t="s">
        <v>4</v>
      </c>
      <c r="D387" s="14" t="s">
        <v>27</v>
      </c>
      <c r="E387" s="221" t="s">
        <v>4161</v>
      </c>
      <c r="F387" s="79">
        <v>43979</v>
      </c>
      <c r="G387" s="262" t="s">
        <v>5128</v>
      </c>
      <c r="H387" s="171" t="s">
        <v>1013</v>
      </c>
      <c r="I387" s="171" t="s">
        <v>3611</v>
      </c>
      <c r="J387" s="171" t="s">
        <v>1809</v>
      </c>
      <c r="K387" s="148">
        <v>538521</v>
      </c>
      <c r="L387" s="14" t="s">
        <v>5129</v>
      </c>
      <c r="M387" s="148">
        <v>1372735</v>
      </c>
      <c r="N387" s="171" t="s">
        <v>27</v>
      </c>
      <c r="O387" s="14" t="s">
        <v>4429</v>
      </c>
      <c r="P387" s="203">
        <v>55000000</v>
      </c>
      <c r="Q387" s="203"/>
      <c r="R387" s="14"/>
      <c r="S387" s="14"/>
      <c r="T387" s="162"/>
      <c r="U387" s="14"/>
      <c r="V387" s="14"/>
      <c r="W387" s="14"/>
    </row>
    <row r="388" spans="1:23" ht="42.75" customHeight="1">
      <c r="A388" s="14">
        <v>373</v>
      </c>
      <c r="B388" s="118">
        <v>43965</v>
      </c>
      <c r="C388" s="14" t="s">
        <v>4</v>
      </c>
      <c r="D388" s="14" t="s">
        <v>27</v>
      </c>
      <c r="E388" s="189" t="s">
        <v>4067</v>
      </c>
      <c r="F388" s="79">
        <v>43979</v>
      </c>
      <c r="G388" s="262" t="s">
        <v>5130</v>
      </c>
      <c r="H388" s="171" t="s">
        <v>1012</v>
      </c>
      <c r="I388" s="171" t="s">
        <v>5131</v>
      </c>
      <c r="J388" s="171" t="s">
        <v>831</v>
      </c>
      <c r="K388" s="148">
        <v>538886</v>
      </c>
      <c r="L388" s="14" t="s">
        <v>5129</v>
      </c>
      <c r="M388" s="148">
        <v>641885</v>
      </c>
      <c r="N388" s="171" t="s">
        <v>27</v>
      </c>
      <c r="O388" s="14" t="s">
        <v>4370</v>
      </c>
      <c r="P388" s="203">
        <v>161000000</v>
      </c>
      <c r="Q388" s="203"/>
      <c r="R388" s="14"/>
      <c r="S388" s="14"/>
      <c r="T388" s="162"/>
      <c r="U388" s="14"/>
      <c r="V388" s="14"/>
      <c r="W388" s="14"/>
    </row>
    <row r="389" spans="1:23" ht="39.6">
      <c r="A389" s="14">
        <v>374</v>
      </c>
      <c r="B389" s="118">
        <v>43965</v>
      </c>
      <c r="C389" s="14" t="s">
        <v>4</v>
      </c>
      <c r="D389" s="14" t="s">
        <v>1002</v>
      </c>
      <c r="E389" s="189" t="s">
        <v>684</v>
      </c>
      <c r="F389" s="79">
        <v>43979</v>
      </c>
      <c r="G389" s="262" t="s">
        <v>5132</v>
      </c>
      <c r="H389" s="171" t="s">
        <v>1013</v>
      </c>
      <c r="I389" s="171" t="s">
        <v>522</v>
      </c>
      <c r="J389" s="171" t="s">
        <v>1064</v>
      </c>
      <c r="K389" s="178"/>
      <c r="L389" s="365" t="s">
        <v>5006</v>
      </c>
      <c r="M389" s="368" t="s">
        <v>5133</v>
      </c>
      <c r="N389" s="171" t="s">
        <v>1002</v>
      </c>
      <c r="O389" s="14" t="s">
        <v>4429</v>
      </c>
      <c r="P389" s="203" t="s">
        <v>5134</v>
      </c>
      <c r="Q389" s="203"/>
      <c r="R389" s="14"/>
      <c r="S389" s="14"/>
      <c r="T389" s="162"/>
      <c r="U389" s="14"/>
      <c r="V389" s="14"/>
      <c r="W389" s="14"/>
    </row>
    <row r="390" spans="1:23" ht="26.4">
      <c r="A390" s="14">
        <v>375</v>
      </c>
      <c r="B390" s="118">
        <v>43965</v>
      </c>
      <c r="C390" s="14" t="s">
        <v>4</v>
      </c>
      <c r="D390" s="14" t="s">
        <v>15</v>
      </c>
      <c r="E390" s="14" t="s">
        <v>1131</v>
      </c>
      <c r="F390" s="79">
        <v>43979</v>
      </c>
      <c r="G390" s="262" t="s">
        <v>4679</v>
      </c>
      <c r="H390" s="171" t="s">
        <v>1013</v>
      </c>
      <c r="I390" s="171" t="s">
        <v>1317</v>
      </c>
      <c r="J390" s="171" t="s">
        <v>1318</v>
      </c>
      <c r="K390" s="98" t="s">
        <v>5122</v>
      </c>
      <c r="L390" s="14" t="s">
        <v>5103</v>
      </c>
      <c r="M390" s="148">
        <v>627640</v>
      </c>
      <c r="N390" s="171" t="s">
        <v>15</v>
      </c>
      <c r="O390" s="14" t="s">
        <v>4332</v>
      </c>
      <c r="P390" s="203">
        <v>50000000</v>
      </c>
      <c r="Q390" s="203"/>
      <c r="R390" s="14"/>
      <c r="S390" s="14"/>
      <c r="T390" s="162"/>
      <c r="U390" s="14"/>
      <c r="V390" s="14"/>
      <c r="W390" s="14"/>
    </row>
    <row r="391" spans="1:23" ht="26.4" hidden="1">
      <c r="A391" s="14">
        <v>376</v>
      </c>
      <c r="B391" s="118">
        <v>43965</v>
      </c>
      <c r="C391" s="14" t="s">
        <v>4</v>
      </c>
      <c r="D391" s="14" t="s">
        <v>23</v>
      </c>
      <c r="E391" s="189" t="s">
        <v>2806</v>
      </c>
      <c r="F391" s="79">
        <v>43979</v>
      </c>
      <c r="G391" s="262" t="s">
        <v>5135</v>
      </c>
      <c r="H391" s="171" t="s">
        <v>1007</v>
      </c>
      <c r="I391" s="171" t="s">
        <v>5136</v>
      </c>
      <c r="J391" s="171" t="s">
        <v>121</v>
      </c>
      <c r="K391" s="178"/>
      <c r="L391" s="14" t="s">
        <v>5045</v>
      </c>
      <c r="M391" s="148">
        <v>549478</v>
      </c>
      <c r="N391" s="171" t="s">
        <v>23</v>
      </c>
      <c r="O391" s="14"/>
      <c r="P391" s="203"/>
      <c r="Q391" s="203"/>
      <c r="R391" s="14"/>
      <c r="S391" s="14"/>
      <c r="T391" s="162"/>
      <c r="U391" s="14"/>
      <c r="V391" s="14"/>
      <c r="W391" s="14"/>
    </row>
    <row r="392" spans="1:23" ht="26.4">
      <c r="A392" s="14">
        <v>377</v>
      </c>
      <c r="B392" s="118">
        <v>43966</v>
      </c>
      <c r="C392" s="14" t="s">
        <v>4</v>
      </c>
      <c r="D392" s="14" t="s">
        <v>23</v>
      </c>
      <c r="E392" s="189" t="s">
        <v>4278</v>
      </c>
      <c r="F392" s="79">
        <v>43980</v>
      </c>
      <c r="G392" s="262" t="s">
        <v>5137</v>
      </c>
      <c r="H392" s="171" t="s">
        <v>1013</v>
      </c>
      <c r="I392" s="171" t="s">
        <v>1714</v>
      </c>
      <c r="J392" s="171" t="s">
        <v>1093</v>
      </c>
      <c r="K392" s="178" t="s">
        <v>5138</v>
      </c>
      <c r="L392" s="14" t="s">
        <v>5006</v>
      </c>
      <c r="M392" s="113" t="s">
        <v>5139</v>
      </c>
      <c r="N392" s="171" t="s">
        <v>23</v>
      </c>
      <c r="O392" s="14" t="s">
        <v>4963</v>
      </c>
      <c r="P392" s="203">
        <v>1000000000</v>
      </c>
      <c r="Q392" s="203"/>
      <c r="R392" s="14"/>
      <c r="S392" s="14"/>
      <c r="T392" s="162"/>
      <c r="U392" s="14"/>
      <c r="V392" s="14"/>
      <c r="W392" s="14"/>
    </row>
    <row r="393" spans="1:23" ht="26.4" hidden="1">
      <c r="A393" s="14">
        <v>378</v>
      </c>
      <c r="B393" s="118">
        <v>43966</v>
      </c>
      <c r="C393" s="14" t="s">
        <v>4</v>
      </c>
      <c r="D393" s="14" t="s">
        <v>1002</v>
      </c>
      <c r="E393" s="189" t="s">
        <v>3986</v>
      </c>
      <c r="F393" s="79">
        <v>43980</v>
      </c>
      <c r="G393" s="262" t="s">
        <v>5002</v>
      </c>
      <c r="H393" s="171" t="s">
        <v>1007</v>
      </c>
      <c r="I393" s="171" t="s">
        <v>1959</v>
      </c>
      <c r="J393" s="171" t="s">
        <v>121</v>
      </c>
      <c r="K393" s="178"/>
      <c r="L393" s="365" t="s">
        <v>5045</v>
      </c>
      <c r="M393" s="368" t="s">
        <v>5140</v>
      </c>
      <c r="N393" s="113" t="s">
        <v>1002</v>
      </c>
      <c r="O393" s="14"/>
      <c r="P393" s="203"/>
      <c r="Q393" s="203"/>
      <c r="R393" s="14"/>
      <c r="S393" s="14"/>
      <c r="T393" s="162"/>
      <c r="U393" s="14"/>
      <c r="V393" s="14"/>
      <c r="W393" s="14"/>
    </row>
    <row r="394" spans="1:23" ht="39.6">
      <c r="A394" s="14">
        <v>379</v>
      </c>
      <c r="B394" s="118">
        <v>43966</v>
      </c>
      <c r="C394" s="14" t="s">
        <v>4</v>
      </c>
      <c r="D394" s="14" t="s">
        <v>10</v>
      </c>
      <c r="E394" s="113" t="s">
        <v>190</v>
      </c>
      <c r="F394" s="79">
        <v>43980</v>
      </c>
      <c r="G394" s="262" t="s">
        <v>5141</v>
      </c>
      <c r="H394" s="171" t="s">
        <v>1013</v>
      </c>
      <c r="I394" s="171" t="s">
        <v>1031</v>
      </c>
      <c r="J394" s="171" t="s">
        <v>1032</v>
      </c>
      <c r="K394" s="178"/>
      <c r="L394" s="14" t="s">
        <v>5006</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1002</v>
      </c>
      <c r="E395" s="189" t="s">
        <v>3992</v>
      </c>
      <c r="F395" s="79">
        <v>43980</v>
      </c>
      <c r="G395" s="262" t="s">
        <v>5142</v>
      </c>
      <c r="H395" s="171" t="s">
        <v>1004</v>
      </c>
      <c r="I395" s="171" t="s">
        <v>1946</v>
      </c>
      <c r="J395" s="171" t="s">
        <v>1188</v>
      </c>
      <c r="K395" s="178"/>
      <c r="L395" s="365" t="s">
        <v>5143</v>
      </c>
      <c r="M395" s="368" t="s">
        <v>5144</v>
      </c>
      <c r="N395" s="113" t="s">
        <v>1002</v>
      </c>
      <c r="O395" s="14"/>
      <c r="P395" s="203"/>
      <c r="Q395" s="203"/>
      <c r="R395" s="14"/>
      <c r="S395" s="14"/>
      <c r="T395" s="162"/>
      <c r="U395" s="14"/>
      <c r="V395" s="14"/>
      <c r="W395" s="14"/>
    </row>
    <row r="396" spans="1:23" ht="26.4">
      <c r="A396" s="14">
        <v>381</v>
      </c>
      <c r="B396" s="118">
        <v>43966</v>
      </c>
      <c r="C396" s="14" t="s">
        <v>4</v>
      </c>
      <c r="D396" s="14" t="s">
        <v>15</v>
      </c>
      <c r="E396" s="189" t="s">
        <v>4233</v>
      </c>
      <c r="F396" s="79">
        <v>43980</v>
      </c>
      <c r="G396" s="262" t="s">
        <v>5145</v>
      </c>
      <c r="H396" s="171" t="s">
        <v>1013</v>
      </c>
      <c r="I396" s="171" t="s">
        <v>5146</v>
      </c>
      <c r="J396" s="171" t="s">
        <v>121</v>
      </c>
      <c r="K396" s="98" t="s">
        <v>5147</v>
      </c>
      <c r="L396" s="14" t="s">
        <v>5129</v>
      </c>
      <c r="M396" s="148">
        <v>642981</v>
      </c>
      <c r="N396" s="113" t="s">
        <v>15</v>
      </c>
      <c r="O396" s="14" t="s">
        <v>4327</v>
      </c>
      <c r="P396" s="203">
        <v>45000000</v>
      </c>
      <c r="Q396" s="203"/>
      <c r="R396" s="14"/>
      <c r="S396" s="14"/>
      <c r="T396" s="162"/>
      <c r="U396" s="14"/>
      <c r="V396" s="14"/>
      <c r="W396" s="14"/>
    </row>
    <row r="397" spans="1:23" ht="39.6">
      <c r="A397" s="14">
        <v>382</v>
      </c>
      <c r="B397" s="118">
        <v>43966</v>
      </c>
      <c r="C397" s="14" t="s">
        <v>4</v>
      </c>
      <c r="D397" s="14" t="s">
        <v>23</v>
      </c>
      <c r="E397" s="189" t="s">
        <v>4236</v>
      </c>
      <c r="F397" s="79">
        <v>43980</v>
      </c>
      <c r="G397" s="262" t="s">
        <v>5148</v>
      </c>
      <c r="H397" s="171" t="s">
        <v>1013</v>
      </c>
      <c r="I397" s="171" t="s">
        <v>5149</v>
      </c>
      <c r="J397" s="171" t="s">
        <v>865</v>
      </c>
      <c r="K397" s="178" t="s">
        <v>5150</v>
      </c>
      <c r="L397" s="14" t="s">
        <v>5006</v>
      </c>
      <c r="M397" s="113" t="s">
        <v>5151</v>
      </c>
      <c r="N397" s="113" t="s">
        <v>23</v>
      </c>
      <c r="O397" s="14" t="s">
        <v>4703</v>
      </c>
      <c r="P397" s="203">
        <v>348782014</v>
      </c>
      <c r="Q397" s="203"/>
      <c r="R397" s="14"/>
      <c r="S397" s="14"/>
      <c r="T397" s="162"/>
      <c r="U397" s="14"/>
      <c r="V397" s="14"/>
      <c r="W397" s="14"/>
    </row>
    <row r="398" spans="1:23" ht="26.4" hidden="1">
      <c r="A398" s="14">
        <v>383</v>
      </c>
      <c r="B398" s="118">
        <v>43966</v>
      </c>
      <c r="C398" s="14" t="s">
        <v>4</v>
      </c>
      <c r="D398" s="14" t="s">
        <v>10</v>
      </c>
      <c r="E398" s="189" t="s">
        <v>2922</v>
      </c>
      <c r="F398" s="79">
        <v>43980</v>
      </c>
      <c r="G398" s="262" t="s">
        <v>5152</v>
      </c>
      <c r="H398" s="171" t="s">
        <v>1004</v>
      </c>
      <c r="I398" s="171" t="s">
        <v>125</v>
      </c>
      <c r="J398" s="171" t="s">
        <v>121</v>
      </c>
      <c r="K398" s="178"/>
      <c r="L398" s="14" t="s">
        <v>5045</v>
      </c>
      <c r="M398" s="148">
        <v>548382</v>
      </c>
      <c r="N398" s="113" t="s">
        <v>10</v>
      </c>
      <c r="O398" s="14"/>
      <c r="P398" s="203"/>
      <c r="Q398" s="203"/>
      <c r="R398" s="14"/>
      <c r="S398" s="14"/>
      <c r="T398" s="162"/>
      <c r="U398" s="14"/>
      <c r="V398" s="14"/>
      <c r="W398" s="14"/>
    </row>
    <row r="399" spans="1:23" ht="13.2">
      <c r="A399" s="14">
        <v>384</v>
      </c>
      <c r="B399" s="118">
        <v>43966</v>
      </c>
      <c r="C399" s="14" t="s">
        <v>4</v>
      </c>
      <c r="D399" s="14" t="s">
        <v>27</v>
      </c>
      <c r="E399" s="14" t="s">
        <v>768</v>
      </c>
      <c r="F399" s="79">
        <v>43980</v>
      </c>
      <c r="G399" s="262" t="s">
        <v>4513</v>
      </c>
      <c r="H399" s="171" t="s">
        <v>1013</v>
      </c>
      <c r="I399" s="171" t="s">
        <v>125</v>
      </c>
      <c r="J399" s="171" t="s">
        <v>121</v>
      </c>
      <c r="K399" s="148">
        <v>546922</v>
      </c>
      <c r="L399" s="14" t="s">
        <v>5006</v>
      </c>
      <c r="M399" s="148">
        <v>657590</v>
      </c>
      <c r="N399" s="113" t="s">
        <v>27</v>
      </c>
      <c r="O399" s="14" t="s">
        <v>4327</v>
      </c>
      <c r="P399" s="203">
        <v>7613726400</v>
      </c>
      <c r="Q399" s="203"/>
      <c r="R399" s="14"/>
      <c r="S399" s="14"/>
      <c r="T399" s="162"/>
      <c r="U399" s="14"/>
      <c r="V399" s="14"/>
      <c r="W399" s="14"/>
    </row>
    <row r="400" spans="1:23" ht="13.2">
      <c r="A400" s="14">
        <v>385</v>
      </c>
      <c r="B400" s="118">
        <v>43966</v>
      </c>
      <c r="C400" s="14" t="s">
        <v>4</v>
      </c>
      <c r="D400" s="14" t="s">
        <v>27</v>
      </c>
      <c r="E400" s="189" t="s">
        <v>4303</v>
      </c>
      <c r="F400" s="79">
        <v>43980</v>
      </c>
      <c r="G400" s="262" t="s">
        <v>5153</v>
      </c>
      <c r="H400" s="171" t="s">
        <v>1013</v>
      </c>
      <c r="I400" s="171" t="s">
        <v>125</v>
      </c>
      <c r="J400" s="171" t="s">
        <v>121</v>
      </c>
      <c r="K400" s="148">
        <v>547287</v>
      </c>
      <c r="L400" s="14" t="s">
        <v>5154</v>
      </c>
      <c r="M400" s="148">
        <v>670739</v>
      </c>
      <c r="N400" s="113" t="s">
        <v>27</v>
      </c>
      <c r="O400" s="14" t="s">
        <v>4327</v>
      </c>
      <c r="P400" s="203">
        <v>650000000</v>
      </c>
      <c r="Q400" s="203"/>
      <c r="R400" s="14"/>
      <c r="S400" s="14"/>
      <c r="T400" s="162"/>
      <c r="U400" s="14"/>
      <c r="V400" s="14"/>
      <c r="W400" s="14"/>
    </row>
    <row r="401" spans="1:24" ht="39.6">
      <c r="A401" s="14">
        <v>386</v>
      </c>
      <c r="B401" s="118">
        <v>43966</v>
      </c>
      <c r="C401" s="14" t="s">
        <v>4</v>
      </c>
      <c r="D401" s="14" t="s">
        <v>23</v>
      </c>
      <c r="E401" s="189" t="s">
        <v>2969</v>
      </c>
      <c r="F401" s="79">
        <v>43980</v>
      </c>
      <c r="G401" s="262" t="s">
        <v>5155</v>
      </c>
      <c r="H401" s="171" t="s">
        <v>1013</v>
      </c>
      <c r="I401" s="171" t="s">
        <v>5156</v>
      </c>
      <c r="J401" s="171" t="s">
        <v>121</v>
      </c>
      <c r="K401" s="178" t="s">
        <v>5157</v>
      </c>
      <c r="L401" s="14" t="s">
        <v>5006</v>
      </c>
      <c r="M401" s="113" t="s">
        <v>5158</v>
      </c>
      <c r="N401" s="113" t="s">
        <v>23</v>
      </c>
      <c r="O401" s="14" t="s">
        <v>5114</v>
      </c>
      <c r="P401" s="203">
        <v>90000000</v>
      </c>
      <c r="Q401" s="203"/>
      <c r="R401" s="14"/>
      <c r="S401" s="14"/>
      <c r="T401" s="162"/>
      <c r="U401" s="14"/>
      <c r="V401" s="14"/>
      <c r="W401" s="14"/>
    </row>
    <row r="402" spans="1:24" ht="26.4" hidden="1">
      <c r="A402" s="14">
        <v>387</v>
      </c>
      <c r="B402" s="118">
        <v>43966</v>
      </c>
      <c r="C402" s="14" t="s">
        <v>4</v>
      </c>
      <c r="D402" s="14" t="s">
        <v>1002</v>
      </c>
      <c r="E402" s="189" t="s">
        <v>4282</v>
      </c>
      <c r="F402" s="79">
        <v>43980</v>
      </c>
      <c r="G402" s="262" t="s">
        <v>5159</v>
      </c>
      <c r="H402" s="171" t="s">
        <v>1004</v>
      </c>
      <c r="I402" s="171" t="s">
        <v>5160</v>
      </c>
      <c r="J402" s="171" t="s">
        <v>121</v>
      </c>
      <c r="K402" s="178"/>
      <c r="L402" s="14" t="s">
        <v>5031</v>
      </c>
      <c r="M402" s="113">
        <v>543269</v>
      </c>
      <c r="N402" s="113" t="s">
        <v>1002</v>
      </c>
      <c r="O402" s="14"/>
      <c r="P402" s="203"/>
      <c r="Q402" s="203"/>
      <c r="R402" s="14"/>
      <c r="S402" s="14"/>
      <c r="T402" s="162"/>
      <c r="U402" s="14"/>
      <c r="V402" s="14"/>
      <c r="W402" s="14"/>
    </row>
    <row r="403" spans="1:24" ht="26.4">
      <c r="A403" s="14">
        <v>388</v>
      </c>
      <c r="B403" s="118">
        <v>43966</v>
      </c>
      <c r="C403" s="14" t="s">
        <v>4</v>
      </c>
      <c r="D403" s="14" t="s">
        <v>10</v>
      </c>
      <c r="E403" s="189" t="s">
        <v>4232</v>
      </c>
      <c r="F403" s="79">
        <v>43980</v>
      </c>
      <c r="G403" s="262" t="s">
        <v>5161</v>
      </c>
      <c r="H403" s="171" t="s">
        <v>1013</v>
      </c>
      <c r="I403" s="171" t="s">
        <v>5162</v>
      </c>
      <c r="J403" s="171" t="s">
        <v>1202</v>
      </c>
      <c r="K403" s="178"/>
      <c r="L403" s="14" t="s">
        <v>5006</v>
      </c>
      <c r="M403" s="148">
        <v>659416</v>
      </c>
      <c r="N403" s="113" t="s">
        <v>10</v>
      </c>
      <c r="O403" s="14"/>
      <c r="P403" s="203"/>
      <c r="Q403" s="203"/>
      <c r="R403" s="14"/>
      <c r="S403" s="14"/>
      <c r="T403" s="162"/>
      <c r="U403" s="14"/>
      <c r="V403" s="14"/>
      <c r="W403" s="14"/>
    </row>
    <row r="404" spans="1:24" ht="52.8">
      <c r="A404" s="14">
        <v>389</v>
      </c>
      <c r="B404" s="118">
        <v>43966</v>
      </c>
      <c r="C404" s="14" t="s">
        <v>4</v>
      </c>
      <c r="D404" s="14" t="s">
        <v>15</v>
      </c>
      <c r="E404" s="189" t="s">
        <v>4320</v>
      </c>
      <c r="F404" s="79">
        <v>43980</v>
      </c>
      <c r="G404" s="262" t="s">
        <v>5163</v>
      </c>
      <c r="H404" s="171" t="s">
        <v>1013</v>
      </c>
      <c r="I404" s="171" t="s">
        <v>5164</v>
      </c>
      <c r="J404" s="171" t="s">
        <v>121</v>
      </c>
      <c r="K404" s="98" t="s">
        <v>5165</v>
      </c>
      <c r="L404" s="14" t="s">
        <v>5154</v>
      </c>
      <c r="M404" s="98" t="s">
        <v>5166</v>
      </c>
      <c r="N404" s="113" t="s">
        <v>15</v>
      </c>
      <c r="O404" s="14" t="s">
        <v>5167</v>
      </c>
      <c r="P404" s="203">
        <v>76800000</v>
      </c>
      <c r="Q404" s="203"/>
      <c r="R404" s="14"/>
      <c r="S404" s="14"/>
      <c r="T404" s="162"/>
      <c r="U404" s="14"/>
      <c r="V404" s="14"/>
      <c r="W404" s="14"/>
    </row>
    <row r="405" spans="1:24" ht="13.2">
      <c r="A405" s="14">
        <v>390</v>
      </c>
      <c r="B405" s="118">
        <v>43966</v>
      </c>
      <c r="C405" s="14" t="s">
        <v>4</v>
      </c>
      <c r="D405" s="14" t="s">
        <v>27</v>
      </c>
      <c r="E405" s="189" t="s">
        <v>4047</v>
      </c>
      <c r="F405" s="79">
        <v>43980</v>
      </c>
      <c r="G405" s="262" t="s">
        <v>5168</v>
      </c>
      <c r="H405" s="171" t="s">
        <v>1013</v>
      </c>
      <c r="I405" s="171" t="s">
        <v>2104</v>
      </c>
      <c r="J405" s="171" t="s">
        <v>1466</v>
      </c>
      <c r="K405" s="148">
        <v>552765</v>
      </c>
      <c r="L405" s="14" t="s">
        <v>5006</v>
      </c>
      <c r="M405" s="148">
        <v>648459</v>
      </c>
      <c r="N405" s="113" t="s">
        <v>27</v>
      </c>
      <c r="O405" s="14" t="s">
        <v>4332</v>
      </c>
      <c r="P405" s="203">
        <v>156000000</v>
      </c>
      <c r="Q405" s="203"/>
      <c r="R405" s="14"/>
      <c r="S405" s="14"/>
      <c r="T405" s="162"/>
      <c r="U405" s="14"/>
      <c r="V405" s="14"/>
      <c r="W405" s="14"/>
    </row>
    <row r="406" spans="1:24" ht="13.2">
      <c r="A406" s="14">
        <v>391</v>
      </c>
      <c r="B406" s="118">
        <v>43966</v>
      </c>
      <c r="C406" s="14" t="s">
        <v>4</v>
      </c>
      <c r="D406" s="14" t="s">
        <v>27</v>
      </c>
      <c r="E406" s="189" t="s">
        <v>4047</v>
      </c>
      <c r="F406" s="79">
        <v>43980</v>
      </c>
      <c r="G406" s="262" t="s">
        <v>5169</v>
      </c>
      <c r="H406" s="171" t="s">
        <v>1013</v>
      </c>
      <c r="I406" s="171" t="s">
        <v>2104</v>
      </c>
      <c r="J406" s="171" t="s">
        <v>1466</v>
      </c>
      <c r="K406" s="148">
        <v>547652</v>
      </c>
      <c r="L406" s="14" t="s">
        <v>5006</v>
      </c>
      <c r="M406" s="148">
        <v>651747</v>
      </c>
      <c r="N406" s="113" t="s">
        <v>27</v>
      </c>
      <c r="O406" s="14" t="s">
        <v>4332</v>
      </c>
      <c r="P406" s="203">
        <v>108000000</v>
      </c>
      <c r="Q406" s="203"/>
      <c r="R406" s="14"/>
      <c r="S406" s="14"/>
      <c r="T406" s="162"/>
      <c r="U406" s="14"/>
      <c r="V406" s="14"/>
      <c r="W406" s="14"/>
    </row>
    <row r="407" spans="1:24" ht="26.4">
      <c r="A407" s="14">
        <v>392</v>
      </c>
      <c r="B407" s="118">
        <v>43969</v>
      </c>
      <c r="C407" s="14" t="s">
        <v>4</v>
      </c>
      <c r="D407" s="14" t="s">
        <v>15</v>
      </c>
      <c r="E407" s="361" t="s">
        <v>4242</v>
      </c>
      <c r="F407" s="79">
        <v>43984</v>
      </c>
      <c r="G407" s="262" t="s">
        <v>4660</v>
      </c>
      <c r="H407" s="171" t="s">
        <v>1013</v>
      </c>
      <c r="I407" s="171" t="s">
        <v>1430</v>
      </c>
      <c r="J407" s="171" t="s">
        <v>964</v>
      </c>
      <c r="K407" s="98" t="s">
        <v>2191</v>
      </c>
      <c r="L407" s="14" t="s">
        <v>5170</v>
      </c>
      <c r="M407" s="148">
        <v>687175</v>
      </c>
      <c r="N407" s="113" t="s">
        <v>15</v>
      </c>
      <c r="O407" s="14" t="s">
        <v>4327</v>
      </c>
      <c r="P407" s="203">
        <v>49000000</v>
      </c>
      <c r="Q407" s="203"/>
      <c r="R407" s="14"/>
      <c r="S407" s="14"/>
      <c r="T407" s="162"/>
      <c r="U407" s="14"/>
      <c r="V407" s="14"/>
      <c r="W407" s="14"/>
    </row>
    <row r="408" spans="1:24" ht="26.4">
      <c r="A408" s="14">
        <v>393</v>
      </c>
      <c r="B408" s="118">
        <v>43969</v>
      </c>
      <c r="C408" s="14" t="s">
        <v>4</v>
      </c>
      <c r="D408" s="14" t="s">
        <v>15</v>
      </c>
      <c r="E408" s="14" t="s">
        <v>2192</v>
      </c>
      <c r="F408" s="79">
        <v>43984</v>
      </c>
      <c r="G408" s="262" t="s">
        <v>4891</v>
      </c>
      <c r="H408" s="171" t="s">
        <v>1013</v>
      </c>
      <c r="I408" s="171" t="s">
        <v>4892</v>
      </c>
      <c r="J408" s="171" t="s">
        <v>1093</v>
      </c>
      <c r="K408" s="98" t="s">
        <v>2236</v>
      </c>
      <c r="L408" s="14" t="s">
        <v>5170</v>
      </c>
      <c r="M408" s="148">
        <v>686444</v>
      </c>
      <c r="N408" s="113" t="s">
        <v>15</v>
      </c>
      <c r="O408" s="14" t="s">
        <v>4332</v>
      </c>
      <c r="P408" s="203">
        <v>50000000</v>
      </c>
      <c r="Q408" s="203"/>
      <c r="R408" s="14"/>
      <c r="S408" s="14"/>
      <c r="T408" s="162"/>
      <c r="U408" s="14"/>
      <c r="V408" s="14"/>
      <c r="W408" s="14"/>
    </row>
    <row r="409" spans="1:24" ht="26.4">
      <c r="A409" s="14">
        <v>394</v>
      </c>
      <c r="B409" s="118">
        <v>43969</v>
      </c>
      <c r="C409" s="14" t="s">
        <v>4</v>
      </c>
      <c r="D409" s="14" t="s">
        <v>1002</v>
      </c>
      <c r="E409" s="189" t="s">
        <v>2209</v>
      </c>
      <c r="F409" s="79">
        <v>43983</v>
      </c>
      <c r="G409" s="262" t="s">
        <v>5171</v>
      </c>
      <c r="H409" s="171" t="s">
        <v>829</v>
      </c>
      <c r="I409" s="171" t="s">
        <v>5075</v>
      </c>
      <c r="J409" s="171" t="s">
        <v>964</v>
      </c>
      <c r="K409" s="178"/>
      <c r="L409" s="365" t="s">
        <v>5170</v>
      </c>
      <c r="M409" s="368" t="s">
        <v>5172</v>
      </c>
      <c r="N409" s="113" t="s">
        <v>1002</v>
      </c>
      <c r="O409" s="14" t="s">
        <v>4327</v>
      </c>
      <c r="P409" s="203" t="s">
        <v>5173</v>
      </c>
      <c r="Q409" s="203"/>
      <c r="R409" s="14"/>
      <c r="S409" s="14"/>
      <c r="T409" s="162"/>
      <c r="U409" s="14"/>
      <c r="V409" s="14"/>
      <c r="W409" s="14"/>
      <c r="X409" s="226">
        <f>IF(W409="Тийм", T409, 0 )</f>
        <v>0</v>
      </c>
    </row>
    <row r="410" spans="1:24" ht="26.4">
      <c r="A410" s="14">
        <v>395</v>
      </c>
      <c r="B410" s="118">
        <v>43969</v>
      </c>
      <c r="C410" s="14" t="s">
        <v>4</v>
      </c>
      <c r="D410" s="14" t="s">
        <v>1002</v>
      </c>
      <c r="E410" s="189" t="s">
        <v>2209</v>
      </c>
      <c r="F410" s="79">
        <v>43983</v>
      </c>
      <c r="G410" s="262" t="s">
        <v>5174</v>
      </c>
      <c r="H410" s="171" t="s">
        <v>1013</v>
      </c>
      <c r="I410" s="171" t="s">
        <v>5075</v>
      </c>
      <c r="J410" s="171" t="s">
        <v>964</v>
      </c>
      <c r="K410" s="178"/>
      <c r="L410" s="365" t="s">
        <v>5170</v>
      </c>
      <c r="M410" s="368" t="s">
        <v>2397</v>
      </c>
      <c r="N410" s="113" t="s">
        <v>1002</v>
      </c>
      <c r="O410" s="14" t="s">
        <v>4327</v>
      </c>
      <c r="P410" s="203">
        <v>97212688</v>
      </c>
      <c r="Q410" s="203"/>
      <c r="R410" s="14"/>
      <c r="S410" s="14"/>
      <c r="T410" s="162"/>
      <c r="U410" s="14"/>
      <c r="V410" s="14"/>
      <c r="W410" s="14"/>
    </row>
    <row r="411" spans="1:24" ht="26.4">
      <c r="A411" s="14">
        <v>396</v>
      </c>
      <c r="B411" s="118">
        <v>43969</v>
      </c>
      <c r="C411" s="14" t="s">
        <v>4</v>
      </c>
      <c r="D411" s="14" t="s">
        <v>1002</v>
      </c>
      <c r="E411" s="189" t="s">
        <v>936</v>
      </c>
      <c r="F411" s="79">
        <v>43983</v>
      </c>
      <c r="G411" s="262" t="s">
        <v>5175</v>
      </c>
      <c r="H411" s="171" t="s">
        <v>829</v>
      </c>
      <c r="I411" s="171" t="s">
        <v>5176</v>
      </c>
      <c r="J411" s="171" t="s">
        <v>1097</v>
      </c>
      <c r="K411" s="178"/>
      <c r="L411" s="365" t="s">
        <v>5170</v>
      </c>
      <c r="M411" s="368" t="s">
        <v>2561</v>
      </c>
      <c r="N411" s="113" t="s">
        <v>1002</v>
      </c>
      <c r="O411" s="14" t="s">
        <v>4429</v>
      </c>
      <c r="P411" s="203" t="s">
        <v>5177</v>
      </c>
      <c r="Q411" s="203"/>
      <c r="R411" s="14"/>
      <c r="S411" s="14"/>
      <c r="T411" s="162"/>
      <c r="U411" s="14"/>
      <c r="V411" s="14"/>
      <c r="W411" s="14"/>
      <c r="X411" s="226">
        <f>IF(W411="Тийм", T411, 0 )</f>
        <v>0</v>
      </c>
    </row>
    <row r="412" spans="1:24" ht="26.4" hidden="1">
      <c r="A412" s="14">
        <v>397</v>
      </c>
      <c r="B412" s="118">
        <v>43969</v>
      </c>
      <c r="C412" s="14" t="s">
        <v>4</v>
      </c>
      <c r="D412" s="14" t="s">
        <v>10</v>
      </c>
      <c r="E412" s="189" t="s">
        <v>3299</v>
      </c>
      <c r="F412" s="79">
        <v>43983</v>
      </c>
      <c r="G412" s="262" t="s">
        <v>5178</v>
      </c>
      <c r="H412" s="171" t="s">
        <v>1007</v>
      </c>
      <c r="I412" s="171" t="s">
        <v>275</v>
      </c>
      <c r="J412" s="171" t="s">
        <v>121</v>
      </c>
      <c r="K412" s="178"/>
      <c r="L412" s="14" t="s">
        <v>5076</v>
      </c>
      <c r="M412" s="148">
        <v>562627</v>
      </c>
      <c r="N412" s="113" t="s">
        <v>10</v>
      </c>
      <c r="O412" s="14"/>
      <c r="P412" s="203"/>
      <c r="Q412" s="203"/>
      <c r="R412" s="14"/>
      <c r="S412" s="14"/>
      <c r="T412" s="162"/>
      <c r="U412" s="14"/>
      <c r="V412" s="14"/>
      <c r="W412" s="14"/>
    </row>
    <row r="413" spans="1:24" ht="26.4">
      <c r="A413" s="14">
        <v>398</v>
      </c>
      <c r="B413" s="118">
        <v>43969</v>
      </c>
      <c r="C413" s="14" t="s">
        <v>4</v>
      </c>
      <c r="D413" s="14" t="s">
        <v>1002</v>
      </c>
      <c r="E413" s="361" t="s">
        <v>3360</v>
      </c>
      <c r="F413" s="79">
        <v>43983</v>
      </c>
      <c r="G413" s="262" t="s">
        <v>5179</v>
      </c>
      <c r="H413" s="171" t="s">
        <v>1013</v>
      </c>
      <c r="I413" s="171" t="s">
        <v>2720</v>
      </c>
      <c r="J413" s="171" t="s">
        <v>865</v>
      </c>
      <c r="K413" s="178"/>
      <c r="L413" s="365" t="s">
        <v>5006</v>
      </c>
      <c r="M413" s="368" t="s">
        <v>2289</v>
      </c>
      <c r="N413" s="113" t="s">
        <v>1002</v>
      </c>
      <c r="O413" s="14" t="s">
        <v>4370</v>
      </c>
      <c r="P413" s="203">
        <v>1900000000</v>
      </c>
      <c r="Q413" s="203"/>
      <c r="R413" s="14"/>
      <c r="S413" s="14"/>
      <c r="T413" s="162"/>
      <c r="U413" s="14"/>
      <c r="V413" s="14"/>
      <c r="W413" s="14"/>
    </row>
    <row r="414" spans="1:24" ht="13.2">
      <c r="A414" s="14">
        <v>399</v>
      </c>
      <c r="B414" s="118">
        <v>43969</v>
      </c>
      <c r="C414" s="14" t="s">
        <v>4</v>
      </c>
      <c r="D414" s="14" t="s">
        <v>15</v>
      </c>
      <c r="E414" s="189" t="s">
        <v>1321</v>
      </c>
      <c r="F414" s="79">
        <v>43984</v>
      </c>
      <c r="G414" s="262" t="s">
        <v>5180</v>
      </c>
      <c r="H414" s="171" t="s">
        <v>1013</v>
      </c>
      <c r="I414" s="171" t="s">
        <v>249</v>
      </c>
      <c r="J414" s="171" t="s">
        <v>1202</v>
      </c>
      <c r="K414" s="98" t="s">
        <v>5181</v>
      </c>
      <c r="L414" s="14" t="s">
        <v>5170</v>
      </c>
      <c r="M414" s="148">
        <v>686810</v>
      </c>
      <c r="N414" s="113" t="s">
        <v>15</v>
      </c>
      <c r="O414" s="14" t="s">
        <v>4327</v>
      </c>
      <c r="P414" s="203">
        <v>106000000</v>
      </c>
      <c r="Q414" s="203"/>
      <c r="R414" s="14"/>
      <c r="S414" s="14"/>
      <c r="T414" s="162"/>
      <c r="U414" s="14"/>
      <c r="V414" s="14"/>
      <c r="W414" s="14"/>
    </row>
    <row r="415" spans="1:24" ht="39.6">
      <c r="A415" s="14">
        <v>400</v>
      </c>
      <c r="B415" s="118">
        <v>43969</v>
      </c>
      <c r="C415" s="14" t="s">
        <v>4</v>
      </c>
      <c r="D415" s="14" t="s">
        <v>23</v>
      </c>
      <c r="E415" s="14" t="s">
        <v>434</v>
      </c>
      <c r="F415" s="79">
        <v>43983</v>
      </c>
      <c r="G415" s="262" t="s">
        <v>5182</v>
      </c>
      <c r="H415" s="171" t="s">
        <v>1013</v>
      </c>
      <c r="I415" s="171" t="s">
        <v>488</v>
      </c>
      <c r="J415" s="171" t="s">
        <v>927</v>
      </c>
      <c r="K415" s="178" t="s">
        <v>5183</v>
      </c>
      <c r="L415" s="14" t="s">
        <v>5184</v>
      </c>
      <c r="M415" s="113" t="s">
        <v>5185</v>
      </c>
      <c r="N415" s="113" t="s">
        <v>23</v>
      </c>
      <c r="O415" s="14" t="s">
        <v>4429</v>
      </c>
      <c r="P415" s="203">
        <v>2600000000</v>
      </c>
      <c r="Q415" s="203"/>
      <c r="R415" s="14"/>
      <c r="S415" s="14"/>
      <c r="T415" s="162"/>
      <c r="U415" s="14"/>
      <c r="V415" s="14"/>
      <c r="W415" s="14"/>
    </row>
    <row r="416" spans="1:24" ht="26.4">
      <c r="A416" s="14">
        <v>401</v>
      </c>
      <c r="B416" s="118">
        <v>43969</v>
      </c>
      <c r="C416" s="14" t="s">
        <v>4</v>
      </c>
      <c r="D416" s="14" t="s">
        <v>1002</v>
      </c>
      <c r="E416" s="189" t="s">
        <v>4159</v>
      </c>
      <c r="F416" s="79">
        <v>43983</v>
      </c>
      <c r="G416" s="262" t="s">
        <v>5186</v>
      </c>
      <c r="H416" s="171" t="s">
        <v>1013</v>
      </c>
      <c r="I416" s="171" t="s">
        <v>1079</v>
      </c>
      <c r="J416" s="171" t="s">
        <v>865</v>
      </c>
      <c r="K416" s="178"/>
      <c r="L416" s="365" t="s">
        <v>5006</v>
      </c>
      <c r="M416" s="368" t="s">
        <v>2545</v>
      </c>
      <c r="N416" s="113" t="s">
        <v>1002</v>
      </c>
      <c r="O416" s="14" t="s">
        <v>4429</v>
      </c>
      <c r="P416" s="203">
        <v>79000000</v>
      </c>
      <c r="Q416" s="203"/>
      <c r="R416" s="14"/>
      <c r="S416" s="14"/>
      <c r="T416" s="162"/>
      <c r="U416" s="14"/>
      <c r="V416" s="14"/>
      <c r="W416" s="14"/>
    </row>
    <row r="417" spans="1:24" ht="13.2">
      <c r="A417" s="14">
        <v>402</v>
      </c>
      <c r="B417" s="118">
        <v>43969</v>
      </c>
      <c r="C417" s="14" t="s">
        <v>4</v>
      </c>
      <c r="D417" s="14" t="s">
        <v>27</v>
      </c>
      <c r="E417" s="189" t="s">
        <v>2334</v>
      </c>
      <c r="F417" s="79">
        <v>43983</v>
      </c>
      <c r="G417" s="262" t="s">
        <v>5187</v>
      </c>
      <c r="H417" s="171" t="s">
        <v>1013</v>
      </c>
      <c r="I417" s="171" t="s">
        <v>4334</v>
      </c>
      <c r="J417" s="171" t="s">
        <v>841</v>
      </c>
      <c r="K417" s="148">
        <v>556417</v>
      </c>
      <c r="L417" s="14" t="s">
        <v>5170</v>
      </c>
      <c r="M417" s="148">
        <v>689366</v>
      </c>
      <c r="N417" s="113" t="s">
        <v>27</v>
      </c>
      <c r="O417" s="14" t="s">
        <v>4327</v>
      </c>
      <c r="P417" s="203">
        <v>17014616560</v>
      </c>
      <c r="Q417" s="203"/>
      <c r="R417" s="14"/>
      <c r="S417" s="14"/>
      <c r="T417" s="162"/>
      <c r="U417" s="14"/>
      <c r="V417" s="14"/>
      <c r="W417" s="14"/>
    </row>
    <row r="418" spans="1:24" ht="39.6" hidden="1">
      <c r="A418" s="14">
        <v>403</v>
      </c>
      <c r="B418" s="118">
        <v>43969</v>
      </c>
      <c r="C418" s="14" t="s">
        <v>4</v>
      </c>
      <c r="D418" s="14" t="s">
        <v>23</v>
      </c>
      <c r="E418" s="189" t="s">
        <v>4058</v>
      </c>
      <c r="F418" s="79">
        <v>43983</v>
      </c>
      <c r="G418" s="262" t="s">
        <v>5182</v>
      </c>
      <c r="H418" s="171" t="s">
        <v>1001</v>
      </c>
      <c r="I418" s="171" t="s">
        <v>488</v>
      </c>
      <c r="J418" s="171" t="s">
        <v>927</v>
      </c>
      <c r="K418" s="178" t="s">
        <v>5183</v>
      </c>
      <c r="L418" s="14" t="s">
        <v>355</v>
      </c>
      <c r="M418" s="113" t="s">
        <v>355</v>
      </c>
      <c r="N418" s="113" t="s">
        <v>23</v>
      </c>
      <c r="O418" s="14" t="s">
        <v>4429</v>
      </c>
      <c r="P418" s="203">
        <v>2600000000</v>
      </c>
      <c r="Q418" s="203"/>
      <c r="R418" s="14"/>
      <c r="S418" s="14"/>
      <c r="T418" s="162"/>
      <c r="U418" s="14"/>
      <c r="V418" s="14"/>
      <c r="W418" s="14"/>
    </row>
    <row r="419" spans="1:24" ht="26.4">
      <c r="A419" s="14">
        <v>404</v>
      </c>
      <c r="B419" s="118">
        <v>43969</v>
      </c>
      <c r="C419" s="14" t="s">
        <v>4</v>
      </c>
      <c r="D419" s="14" t="s">
        <v>10</v>
      </c>
      <c r="E419" s="189" t="s">
        <v>4250</v>
      </c>
      <c r="F419" s="79">
        <v>43983</v>
      </c>
      <c r="G419" s="262" t="s">
        <v>5152</v>
      </c>
      <c r="H419" s="171" t="s">
        <v>829</v>
      </c>
      <c r="I419" s="171" t="s">
        <v>5188</v>
      </c>
      <c r="J419" s="171" t="s">
        <v>121</v>
      </c>
      <c r="K419" s="178"/>
      <c r="L419" s="14" t="s">
        <v>5170</v>
      </c>
      <c r="M419" s="148">
        <v>684983</v>
      </c>
      <c r="N419" s="113" t="s">
        <v>10</v>
      </c>
      <c r="O419" s="14"/>
      <c r="P419" s="203"/>
      <c r="Q419" s="203"/>
      <c r="R419" s="14"/>
      <c r="S419" s="14"/>
      <c r="T419" s="162"/>
      <c r="U419" s="14"/>
      <c r="V419" s="14"/>
      <c r="W419" s="14"/>
      <c r="X419" s="226">
        <f>IF(W419="Тийм", T419, 0 )</f>
        <v>0</v>
      </c>
    </row>
    <row r="420" spans="1:24" ht="26.4">
      <c r="A420" s="14">
        <v>405</v>
      </c>
      <c r="B420" s="118">
        <v>43969</v>
      </c>
      <c r="C420" s="14" t="s">
        <v>4</v>
      </c>
      <c r="D420" s="14" t="s">
        <v>27</v>
      </c>
      <c r="E420" s="14" t="s">
        <v>2543</v>
      </c>
      <c r="F420" s="79">
        <v>43983</v>
      </c>
      <c r="G420" s="262" t="s">
        <v>5189</v>
      </c>
      <c r="H420" s="171" t="s">
        <v>829</v>
      </c>
      <c r="I420" s="171" t="s">
        <v>125</v>
      </c>
      <c r="J420" s="171" t="s">
        <v>121</v>
      </c>
      <c r="K420" s="148">
        <v>556783</v>
      </c>
      <c r="L420" s="14" t="s">
        <v>5154</v>
      </c>
      <c r="M420" s="148">
        <v>668912</v>
      </c>
      <c r="N420" s="113" t="s">
        <v>27</v>
      </c>
      <c r="O420" s="14" t="s">
        <v>4327</v>
      </c>
      <c r="P420" s="203">
        <v>2893100000</v>
      </c>
      <c r="Q420" s="203"/>
      <c r="R420" s="14"/>
      <c r="S420" s="14"/>
      <c r="T420" s="162"/>
      <c r="U420" s="14"/>
      <c r="V420" s="14"/>
      <c r="W420" s="14"/>
      <c r="X420" s="226">
        <f>IF(W420="Тийм", T420, 0 )</f>
        <v>0</v>
      </c>
    </row>
    <row r="421" spans="1:24" ht="26.4" hidden="1">
      <c r="A421" s="14">
        <v>406</v>
      </c>
      <c r="B421" s="118">
        <v>43969</v>
      </c>
      <c r="C421" s="14" t="s">
        <v>4</v>
      </c>
      <c r="D421" s="14" t="s">
        <v>1002</v>
      </c>
      <c r="E421" s="189" t="s">
        <v>4159</v>
      </c>
      <c r="F421" s="79">
        <v>43983</v>
      </c>
      <c r="G421" s="262" t="s">
        <v>5190</v>
      </c>
      <c r="H421" s="171" t="s">
        <v>1007</v>
      </c>
      <c r="I421" s="171" t="s">
        <v>1079</v>
      </c>
      <c r="J421" s="171" t="s">
        <v>865</v>
      </c>
      <c r="K421" s="178"/>
      <c r="L421" s="365" t="s">
        <v>5076</v>
      </c>
      <c r="M421" s="368" t="s">
        <v>5191</v>
      </c>
      <c r="N421" s="113" t="s">
        <v>1002</v>
      </c>
      <c r="O421" s="14"/>
      <c r="P421" s="203"/>
      <c r="Q421" s="203"/>
      <c r="R421" s="14"/>
      <c r="S421" s="14"/>
      <c r="T421" s="162"/>
      <c r="U421" s="14"/>
      <c r="V421" s="14"/>
      <c r="W421" s="14"/>
    </row>
    <row r="422" spans="1:24" ht="26.4">
      <c r="A422" s="14">
        <v>407</v>
      </c>
      <c r="B422" s="118">
        <v>43970</v>
      </c>
      <c r="C422" s="14" t="s">
        <v>4</v>
      </c>
      <c r="D422" s="14" t="s">
        <v>10</v>
      </c>
      <c r="E422" s="189" t="s">
        <v>4102</v>
      </c>
      <c r="F422" s="79">
        <v>43984</v>
      </c>
      <c r="G422" s="262" t="s">
        <v>5192</v>
      </c>
      <c r="H422" s="171" t="s">
        <v>1013</v>
      </c>
      <c r="I422" s="171" t="s">
        <v>522</v>
      </c>
      <c r="J422" s="171" t="s">
        <v>1064</v>
      </c>
      <c r="K422" s="178"/>
      <c r="L422" s="14" t="s">
        <v>5170</v>
      </c>
      <c r="M422" s="148">
        <v>688636</v>
      </c>
      <c r="N422" s="113" t="s">
        <v>10</v>
      </c>
      <c r="O422" s="14"/>
      <c r="P422" s="203"/>
      <c r="Q422" s="203"/>
      <c r="R422" s="14"/>
      <c r="S422" s="14"/>
      <c r="T422" s="162"/>
      <c r="U422" s="14"/>
      <c r="V422" s="14"/>
      <c r="W422" s="14"/>
    </row>
    <row r="423" spans="1:24" ht="26.4" hidden="1">
      <c r="A423" s="14">
        <v>408</v>
      </c>
      <c r="B423" s="118">
        <v>43970</v>
      </c>
      <c r="C423" s="14" t="s">
        <v>4</v>
      </c>
      <c r="D423" s="14" t="s">
        <v>15</v>
      </c>
      <c r="E423" s="189" t="s">
        <v>4117</v>
      </c>
      <c r="F423" s="79">
        <v>43984</v>
      </c>
      <c r="G423" s="262" t="s">
        <v>5193</v>
      </c>
      <c r="H423" s="171" t="s">
        <v>1007</v>
      </c>
      <c r="I423" s="171" t="s">
        <v>4757</v>
      </c>
      <c r="J423" s="171" t="s">
        <v>121</v>
      </c>
      <c r="K423" s="178" t="s">
        <v>355</v>
      </c>
      <c r="L423" s="171" t="s">
        <v>5194</v>
      </c>
      <c r="M423" s="178" t="s">
        <v>5195</v>
      </c>
      <c r="N423" s="113" t="s">
        <v>15</v>
      </c>
      <c r="O423" s="178" t="s">
        <v>1469</v>
      </c>
      <c r="P423" s="211" t="s">
        <v>1469</v>
      </c>
      <c r="Q423" s="211"/>
      <c r="R423" s="14"/>
      <c r="S423" s="14"/>
      <c r="T423" s="162"/>
      <c r="U423" s="14"/>
      <c r="V423" s="14"/>
      <c r="W423" s="14"/>
    </row>
    <row r="424" spans="1:24" ht="13.2">
      <c r="A424" s="14">
        <v>409</v>
      </c>
      <c r="B424" s="118">
        <v>43970</v>
      </c>
      <c r="C424" s="14" t="s">
        <v>9</v>
      </c>
      <c r="D424" s="14" t="s">
        <v>27</v>
      </c>
      <c r="E424" s="189" t="s">
        <v>2301</v>
      </c>
      <c r="F424" s="79">
        <v>43984</v>
      </c>
      <c r="G424" s="262" t="s">
        <v>5187</v>
      </c>
      <c r="H424" s="171" t="s">
        <v>1013</v>
      </c>
      <c r="I424" s="171" t="s">
        <v>4334</v>
      </c>
      <c r="J424" s="171" t="s">
        <v>841</v>
      </c>
      <c r="K424" s="148">
        <v>584906</v>
      </c>
      <c r="L424" s="14" t="s">
        <v>5170</v>
      </c>
      <c r="M424" s="148">
        <v>689366</v>
      </c>
      <c r="N424" s="113" t="s">
        <v>27</v>
      </c>
      <c r="O424" s="14" t="s">
        <v>4327</v>
      </c>
      <c r="P424" s="203">
        <v>17014616560</v>
      </c>
      <c r="Q424" s="203"/>
      <c r="R424" s="14"/>
      <c r="S424" s="14"/>
      <c r="T424" s="162"/>
      <c r="U424" s="14"/>
      <c r="V424" s="14"/>
      <c r="W424" s="14"/>
    </row>
    <row r="425" spans="1:24" ht="26.4">
      <c r="A425" s="14">
        <v>410</v>
      </c>
      <c r="B425" s="118">
        <v>43970</v>
      </c>
      <c r="C425" s="14" t="s">
        <v>9</v>
      </c>
      <c r="D425" s="14" t="s">
        <v>1002</v>
      </c>
      <c r="E425" s="189" t="s">
        <v>394</v>
      </c>
      <c r="F425" s="79">
        <v>43984</v>
      </c>
      <c r="G425" s="262" t="s">
        <v>5196</v>
      </c>
      <c r="H425" s="171" t="s">
        <v>1013</v>
      </c>
      <c r="I425" s="171" t="s">
        <v>5197</v>
      </c>
      <c r="J425" s="171" t="s">
        <v>1097</v>
      </c>
      <c r="K425" s="178"/>
      <c r="L425" s="365" t="s">
        <v>5170</v>
      </c>
      <c r="M425" s="368" t="s">
        <v>5198</v>
      </c>
      <c r="N425" s="113" t="s">
        <v>1002</v>
      </c>
      <c r="O425" s="14" t="s">
        <v>4429</v>
      </c>
      <c r="P425" s="203">
        <v>176280000</v>
      </c>
      <c r="Q425" s="203"/>
      <c r="R425" s="14"/>
      <c r="S425" s="14"/>
      <c r="T425" s="162"/>
      <c r="U425" s="14"/>
      <c r="V425" s="14"/>
      <c r="W425" s="14"/>
    </row>
    <row r="426" spans="1:24" ht="26.4">
      <c r="A426" s="14">
        <v>411</v>
      </c>
      <c r="B426" s="118">
        <v>43971</v>
      </c>
      <c r="C426" s="14" t="s">
        <v>9</v>
      </c>
      <c r="D426" s="14" t="s">
        <v>23</v>
      </c>
      <c r="E426" s="192" t="s">
        <v>4277</v>
      </c>
      <c r="F426" s="79">
        <v>43985</v>
      </c>
      <c r="G426" s="262" t="s">
        <v>5199</v>
      </c>
      <c r="H426" s="171" t="s">
        <v>1013</v>
      </c>
      <c r="I426" s="171" t="s">
        <v>5136</v>
      </c>
      <c r="J426" s="171" t="s">
        <v>831</v>
      </c>
      <c r="K426" s="178" t="s">
        <v>5200</v>
      </c>
      <c r="L426" s="14" t="s">
        <v>5184</v>
      </c>
      <c r="M426" s="113" t="s">
        <v>5201</v>
      </c>
      <c r="N426" s="113" t="s">
        <v>23</v>
      </c>
      <c r="O426" s="14" t="s">
        <v>4327</v>
      </c>
      <c r="P426" s="203">
        <v>280000000</v>
      </c>
      <c r="Q426" s="203"/>
      <c r="R426" s="14"/>
      <c r="S426" s="14"/>
      <c r="T426" s="162"/>
      <c r="U426" s="14"/>
      <c r="V426" s="14"/>
      <c r="W426" s="14"/>
    </row>
    <row r="427" spans="1:24" ht="26.4">
      <c r="A427" s="14">
        <v>412</v>
      </c>
      <c r="B427" s="118">
        <v>43971</v>
      </c>
      <c r="C427" s="14" t="s">
        <v>9</v>
      </c>
      <c r="D427" s="14" t="s">
        <v>10</v>
      </c>
      <c r="E427" s="14" t="s">
        <v>137</v>
      </c>
      <c r="F427" s="79">
        <v>43985</v>
      </c>
      <c r="G427" s="262" t="s">
        <v>5202</v>
      </c>
      <c r="H427" s="171" t="s">
        <v>1013</v>
      </c>
      <c r="I427" s="171" t="s">
        <v>119</v>
      </c>
      <c r="J427" s="171" t="s">
        <v>865</v>
      </c>
      <c r="K427" s="178"/>
      <c r="L427" s="14" t="s">
        <v>5170</v>
      </c>
      <c r="M427" s="148">
        <v>689001</v>
      </c>
      <c r="N427" s="113" t="s">
        <v>10</v>
      </c>
      <c r="O427" s="14" t="s">
        <v>4703</v>
      </c>
      <c r="P427" s="203"/>
      <c r="Q427" s="203"/>
      <c r="R427" s="14"/>
      <c r="S427" s="14"/>
      <c r="T427" s="162"/>
      <c r="U427" s="14"/>
      <c r="V427" s="14"/>
      <c r="W427" s="14"/>
    </row>
    <row r="428" spans="1:24" ht="39.6" hidden="1">
      <c r="A428" s="14">
        <v>413</v>
      </c>
      <c r="B428" s="118">
        <v>43971</v>
      </c>
      <c r="C428" s="14" t="s">
        <v>9</v>
      </c>
      <c r="D428" s="14" t="s">
        <v>1002</v>
      </c>
      <c r="E428" s="189" t="s">
        <v>3175</v>
      </c>
      <c r="F428" s="79">
        <v>43985</v>
      </c>
      <c r="G428" s="262" t="s">
        <v>5203</v>
      </c>
      <c r="H428" s="171" t="s">
        <v>1004</v>
      </c>
      <c r="I428" s="171" t="s">
        <v>1046</v>
      </c>
      <c r="J428" s="171" t="s">
        <v>933</v>
      </c>
      <c r="K428" s="178"/>
      <c r="L428" s="365" t="s">
        <v>5087</v>
      </c>
      <c r="M428" s="368" t="s">
        <v>2443</v>
      </c>
      <c r="N428" s="113" t="s">
        <v>1002</v>
      </c>
      <c r="O428" s="14"/>
      <c r="P428" s="203"/>
      <c r="Q428" s="203"/>
      <c r="R428" s="14"/>
      <c r="S428" s="14"/>
      <c r="T428" s="162"/>
      <c r="U428" s="14"/>
      <c r="V428" s="14"/>
      <c r="W428" s="14"/>
    </row>
    <row r="429" spans="1:24" ht="26.4" hidden="1">
      <c r="A429" s="14">
        <v>414</v>
      </c>
      <c r="B429" s="118">
        <v>43971</v>
      </c>
      <c r="C429" s="14" t="s">
        <v>9</v>
      </c>
      <c r="D429" s="14" t="s">
        <v>15</v>
      </c>
      <c r="E429" s="189" t="s">
        <v>4034</v>
      </c>
      <c r="F429" s="79">
        <v>43985</v>
      </c>
      <c r="G429" s="262" t="s">
        <v>4909</v>
      </c>
      <c r="H429" s="171" t="s">
        <v>1011</v>
      </c>
      <c r="I429" s="171" t="s">
        <v>4910</v>
      </c>
      <c r="J429" s="171" t="s">
        <v>1138</v>
      </c>
      <c r="K429" s="98" t="s">
        <v>5204</v>
      </c>
      <c r="L429" s="14" t="s">
        <v>5205</v>
      </c>
      <c r="M429" s="148">
        <v>692288</v>
      </c>
      <c r="N429" s="113" t="s">
        <v>15</v>
      </c>
      <c r="O429" s="14" t="s">
        <v>4332</v>
      </c>
      <c r="P429" s="203">
        <v>20000000</v>
      </c>
      <c r="Q429" s="203"/>
      <c r="R429" s="14"/>
      <c r="S429" s="14"/>
      <c r="T429" s="162"/>
      <c r="U429" s="14"/>
      <c r="V429" s="14"/>
      <c r="W429" s="14"/>
    </row>
    <row r="430" spans="1:24" ht="26.4">
      <c r="A430" s="14">
        <v>415</v>
      </c>
      <c r="B430" s="118">
        <v>43971</v>
      </c>
      <c r="C430" s="14" t="s">
        <v>9</v>
      </c>
      <c r="D430" s="14" t="s">
        <v>15</v>
      </c>
      <c r="E430" s="192" t="s">
        <v>216</v>
      </c>
      <c r="F430" s="79">
        <v>43985</v>
      </c>
      <c r="G430" s="262" t="s">
        <v>5206</v>
      </c>
      <c r="H430" s="171" t="s">
        <v>1013</v>
      </c>
      <c r="I430" s="171" t="s">
        <v>1430</v>
      </c>
      <c r="J430" s="171" t="s">
        <v>964</v>
      </c>
      <c r="K430" s="98" t="s">
        <v>2191</v>
      </c>
      <c r="L430" s="14" t="s">
        <v>5170</v>
      </c>
      <c r="M430" s="148">
        <v>687175</v>
      </c>
      <c r="N430" s="113" t="s">
        <v>15</v>
      </c>
      <c r="O430" s="14" t="s">
        <v>4327</v>
      </c>
      <c r="P430" s="203">
        <v>49000000</v>
      </c>
      <c r="Q430" s="203"/>
      <c r="R430" s="14"/>
      <c r="S430" s="14"/>
      <c r="T430" s="162"/>
      <c r="U430" s="14"/>
      <c r="V430" s="14"/>
      <c r="W430" s="14"/>
    </row>
    <row r="431" spans="1:24" ht="26.4">
      <c r="A431" s="14">
        <v>416</v>
      </c>
      <c r="B431" s="118">
        <v>43972</v>
      </c>
      <c r="C431" s="14" t="s">
        <v>9</v>
      </c>
      <c r="D431" s="14" t="s">
        <v>1002</v>
      </c>
      <c r="E431" s="192" t="s">
        <v>3015</v>
      </c>
      <c r="F431" s="79">
        <v>43986</v>
      </c>
      <c r="G431" s="262" t="s">
        <v>5207</v>
      </c>
      <c r="H431" s="171" t="s">
        <v>1013</v>
      </c>
      <c r="I431" s="237" t="s">
        <v>5208</v>
      </c>
      <c r="J431" s="171" t="s">
        <v>865</v>
      </c>
      <c r="K431" s="178"/>
      <c r="L431" s="365" t="s">
        <v>5209</v>
      </c>
      <c r="M431" s="368" t="s">
        <v>5210</v>
      </c>
      <c r="N431" s="113" t="s">
        <v>1002</v>
      </c>
      <c r="O431" s="14" t="s">
        <v>4429</v>
      </c>
      <c r="P431" s="14" t="s">
        <v>5211</v>
      </c>
      <c r="Q431" s="203"/>
      <c r="R431" s="14"/>
      <c r="S431" s="14"/>
      <c r="T431" s="162"/>
      <c r="U431" s="14"/>
      <c r="V431" s="14"/>
      <c r="W431" s="14"/>
    </row>
    <row r="432" spans="1:24" ht="39.6">
      <c r="A432" s="14">
        <v>417</v>
      </c>
      <c r="B432" s="118">
        <v>43972</v>
      </c>
      <c r="C432" s="14" t="s">
        <v>9</v>
      </c>
      <c r="D432" s="14" t="s">
        <v>15</v>
      </c>
      <c r="E432" s="192" t="s">
        <v>323</v>
      </c>
      <c r="F432" s="79">
        <v>43986</v>
      </c>
      <c r="G432" s="262" t="s">
        <v>5212</v>
      </c>
      <c r="H432" s="171" t="s">
        <v>829</v>
      </c>
      <c r="I432" s="171" t="s">
        <v>495</v>
      </c>
      <c r="J432" s="171" t="s">
        <v>865</v>
      </c>
      <c r="K432" s="98" t="s">
        <v>5213</v>
      </c>
      <c r="L432" s="14" t="s">
        <v>5209</v>
      </c>
      <c r="M432" s="148">
        <v>716759</v>
      </c>
      <c r="N432" s="113" t="s">
        <v>15</v>
      </c>
      <c r="O432" s="14" t="s">
        <v>5214</v>
      </c>
      <c r="P432" s="203">
        <v>100000000</v>
      </c>
      <c r="Q432" s="203"/>
      <c r="R432" s="14"/>
      <c r="S432" s="14"/>
      <c r="T432" s="162"/>
      <c r="U432" s="14"/>
      <c r="V432" s="14"/>
      <c r="W432" s="14"/>
      <c r="X432" s="226">
        <f>IF(W432="Тийм", T432, 0 )</f>
        <v>0</v>
      </c>
    </row>
    <row r="433" spans="1:24" ht="26.4">
      <c r="A433" s="14">
        <v>418</v>
      </c>
      <c r="B433" s="118">
        <v>43972</v>
      </c>
      <c r="C433" s="14" t="s">
        <v>9</v>
      </c>
      <c r="D433" s="14" t="s">
        <v>10</v>
      </c>
      <c r="E433" s="192" t="s">
        <v>4045</v>
      </c>
      <c r="F433" s="79">
        <v>43986</v>
      </c>
      <c r="G433" s="262" t="s">
        <v>5215</v>
      </c>
      <c r="H433" s="171" t="s">
        <v>829</v>
      </c>
      <c r="I433" s="171" t="s">
        <v>170</v>
      </c>
      <c r="J433" s="171" t="s">
        <v>121</v>
      </c>
      <c r="K433" s="178"/>
      <c r="L433" s="14" t="s">
        <v>5209</v>
      </c>
      <c r="M433" s="148">
        <v>701053</v>
      </c>
      <c r="N433" s="113" t="s">
        <v>10</v>
      </c>
      <c r="O433" s="14"/>
      <c r="P433" s="203"/>
      <c r="Q433" s="203"/>
      <c r="R433" s="14"/>
      <c r="S433" s="14"/>
      <c r="T433" s="162"/>
      <c r="U433" s="14"/>
      <c r="V433" s="14"/>
      <c r="W433" s="14"/>
      <c r="X433" s="226">
        <f>IF(W433="Тийм", T433, 0 )</f>
        <v>0</v>
      </c>
    </row>
    <row r="434" spans="1:24" ht="26.4">
      <c r="A434" s="14">
        <v>419</v>
      </c>
      <c r="B434" s="118">
        <v>43972</v>
      </c>
      <c r="C434" s="14" t="s">
        <v>9</v>
      </c>
      <c r="D434" s="14" t="s">
        <v>27</v>
      </c>
      <c r="E434" s="192" t="s">
        <v>3461</v>
      </c>
      <c r="F434" s="79">
        <v>43986</v>
      </c>
      <c r="G434" s="262" t="s">
        <v>5216</v>
      </c>
      <c r="H434" s="171" t="s">
        <v>829</v>
      </c>
      <c r="I434" s="171" t="s">
        <v>5217</v>
      </c>
      <c r="J434" s="171" t="s">
        <v>933</v>
      </c>
      <c r="K434" s="148">
        <v>600977</v>
      </c>
      <c r="L434" s="14" t="s">
        <v>5209</v>
      </c>
      <c r="M434" s="148">
        <v>710915</v>
      </c>
      <c r="N434" s="113" t="s">
        <v>27</v>
      </c>
      <c r="O434" s="14" t="s">
        <v>4429</v>
      </c>
      <c r="P434" s="203">
        <v>336180000</v>
      </c>
      <c r="Q434" s="203"/>
      <c r="R434" s="14"/>
      <c r="S434" s="14"/>
      <c r="T434" s="162"/>
      <c r="U434" s="14"/>
      <c r="V434" s="14"/>
      <c r="W434" s="14"/>
      <c r="X434" s="226">
        <f>IF(W434="Тийм", T434, 0 )</f>
        <v>0</v>
      </c>
    </row>
    <row r="435" spans="1:24" ht="26.4">
      <c r="A435" s="14">
        <v>420</v>
      </c>
      <c r="B435" s="118">
        <v>43972</v>
      </c>
      <c r="C435" s="14" t="s">
        <v>9</v>
      </c>
      <c r="D435" s="14" t="s">
        <v>27</v>
      </c>
      <c r="E435" s="14" t="s">
        <v>748</v>
      </c>
      <c r="F435" s="79">
        <v>43986</v>
      </c>
      <c r="G435" s="262" t="s">
        <v>4528</v>
      </c>
      <c r="H435" s="171" t="s">
        <v>1013</v>
      </c>
      <c r="I435" s="171" t="s">
        <v>5218</v>
      </c>
      <c r="J435" s="171" t="s">
        <v>964</v>
      </c>
      <c r="K435" s="148">
        <v>592576</v>
      </c>
      <c r="L435" s="14" t="s">
        <v>5209</v>
      </c>
      <c r="M435" s="148">
        <v>710550</v>
      </c>
      <c r="N435" s="113" t="s">
        <v>27</v>
      </c>
      <c r="O435" s="14" t="s">
        <v>4327</v>
      </c>
      <c r="P435" s="203">
        <v>160000000</v>
      </c>
      <c r="Q435" s="203"/>
      <c r="R435" s="14"/>
      <c r="S435" s="14"/>
      <c r="T435" s="162"/>
      <c r="U435" s="14"/>
      <c r="V435" s="14"/>
      <c r="W435" s="14"/>
    </row>
    <row r="436" spans="1:24" ht="13.2">
      <c r="A436" s="14">
        <v>421</v>
      </c>
      <c r="B436" s="118">
        <v>43972</v>
      </c>
      <c r="C436" s="14" t="s">
        <v>9</v>
      </c>
      <c r="D436" s="14" t="s">
        <v>23</v>
      </c>
      <c r="E436" s="14" t="s">
        <v>748</v>
      </c>
      <c r="F436" s="79">
        <v>43986</v>
      </c>
      <c r="G436" s="262" t="s">
        <v>5219</v>
      </c>
      <c r="H436" s="171" t="s">
        <v>1013</v>
      </c>
      <c r="I436" s="171" t="s">
        <v>170</v>
      </c>
      <c r="J436" s="171" t="s">
        <v>121</v>
      </c>
      <c r="K436" s="113" t="s">
        <v>5220</v>
      </c>
      <c r="L436" s="14" t="s">
        <v>5221</v>
      </c>
      <c r="M436" s="148">
        <v>694844</v>
      </c>
      <c r="N436" s="113" t="s">
        <v>23</v>
      </c>
      <c r="O436" s="113" t="s">
        <v>4327</v>
      </c>
      <c r="P436" s="203">
        <v>68000000</v>
      </c>
      <c r="Q436" s="203"/>
      <c r="R436" s="14"/>
      <c r="S436" s="14"/>
      <c r="T436" s="162"/>
      <c r="U436" s="14"/>
      <c r="V436" s="14"/>
      <c r="W436" s="14"/>
    </row>
    <row r="437" spans="1:24" ht="39.6">
      <c r="A437" s="14">
        <v>422</v>
      </c>
      <c r="B437" s="118">
        <v>43972</v>
      </c>
      <c r="C437" s="14" t="s">
        <v>9</v>
      </c>
      <c r="D437" s="113" t="s">
        <v>1002</v>
      </c>
      <c r="E437" s="189" t="s">
        <v>4081</v>
      </c>
      <c r="F437" s="79">
        <v>43986</v>
      </c>
      <c r="G437" s="266" t="s">
        <v>4917</v>
      </c>
      <c r="H437" s="178" t="s">
        <v>1012</v>
      </c>
      <c r="I437" s="171" t="s">
        <v>3805</v>
      </c>
      <c r="J437" s="171" t="s">
        <v>964</v>
      </c>
      <c r="K437" s="178"/>
      <c r="L437" s="365" t="s">
        <v>5143</v>
      </c>
      <c r="M437" s="368" t="s">
        <v>5222</v>
      </c>
      <c r="N437" s="113" t="s">
        <v>1002</v>
      </c>
      <c r="O437" s="14" t="s">
        <v>4327</v>
      </c>
      <c r="P437" s="203">
        <v>990000000</v>
      </c>
      <c r="Q437" s="203"/>
      <c r="R437" s="14"/>
      <c r="S437" s="14"/>
      <c r="T437" s="162"/>
      <c r="U437" s="14"/>
      <c r="V437" s="14"/>
      <c r="W437" s="14"/>
    </row>
    <row r="438" spans="1:24" ht="13.2">
      <c r="A438" s="14">
        <v>423</v>
      </c>
      <c r="B438" s="118">
        <v>43972</v>
      </c>
      <c r="C438" s="14" t="s">
        <v>9</v>
      </c>
      <c r="D438" s="14" t="s">
        <v>1002</v>
      </c>
      <c r="E438" s="192" t="s">
        <v>2159</v>
      </c>
      <c r="F438" s="79">
        <v>43986</v>
      </c>
      <c r="G438" s="262" t="s">
        <v>5223</v>
      </c>
      <c r="H438" s="171" t="s">
        <v>1013</v>
      </c>
      <c r="I438" s="171" t="s">
        <v>932</v>
      </c>
      <c r="J438" s="171" t="s">
        <v>933</v>
      </c>
      <c r="K438" s="178"/>
      <c r="L438" s="365" t="s">
        <v>5209</v>
      </c>
      <c r="M438" s="368" t="s">
        <v>2591</v>
      </c>
      <c r="N438" s="113" t="s">
        <v>1002</v>
      </c>
      <c r="O438" s="14" t="s">
        <v>4327</v>
      </c>
      <c r="P438" s="203" t="s">
        <v>5224</v>
      </c>
      <c r="Q438" s="203"/>
      <c r="R438" s="14"/>
      <c r="S438" s="14"/>
      <c r="T438" s="162"/>
      <c r="U438" s="14"/>
      <c r="V438" s="14"/>
      <c r="W438" s="14"/>
    </row>
    <row r="439" spans="1:24" ht="39.6">
      <c r="A439" s="14">
        <v>424</v>
      </c>
      <c r="B439" s="118">
        <v>43973</v>
      </c>
      <c r="C439" s="14" t="s">
        <v>9</v>
      </c>
      <c r="D439" s="14" t="s">
        <v>23</v>
      </c>
      <c r="E439" s="192" t="s">
        <v>4145</v>
      </c>
      <c r="F439" s="79">
        <v>43987</v>
      </c>
      <c r="G439" s="262" t="s">
        <v>5225</v>
      </c>
      <c r="H439" s="171" t="s">
        <v>1013</v>
      </c>
      <c r="I439" s="171" t="s">
        <v>5149</v>
      </c>
      <c r="J439" s="171" t="s">
        <v>865</v>
      </c>
      <c r="K439" s="178" t="s">
        <v>5226</v>
      </c>
      <c r="L439" s="14" t="s">
        <v>5221</v>
      </c>
      <c r="M439" s="113" t="s">
        <v>5227</v>
      </c>
      <c r="N439" s="113" t="s">
        <v>23</v>
      </c>
      <c r="O439" s="14" t="s">
        <v>4327</v>
      </c>
      <c r="P439" s="203">
        <v>400184800</v>
      </c>
      <c r="Q439" s="203"/>
      <c r="R439" s="14"/>
      <c r="S439" s="14"/>
      <c r="T439" s="162"/>
      <c r="U439" s="14"/>
      <c r="V439" s="14"/>
      <c r="W439" s="14"/>
    </row>
    <row r="440" spans="1:24" ht="26.4">
      <c r="A440" s="14">
        <v>425</v>
      </c>
      <c r="B440" s="118">
        <v>43973</v>
      </c>
      <c r="C440" s="14" t="s">
        <v>9</v>
      </c>
      <c r="D440" s="14" t="s">
        <v>1002</v>
      </c>
      <c r="E440" s="189" t="s">
        <v>2922</v>
      </c>
      <c r="F440" s="79">
        <v>43987</v>
      </c>
      <c r="G440" s="265" t="s">
        <v>5228</v>
      </c>
      <c r="H440" s="171" t="s">
        <v>1013</v>
      </c>
      <c r="I440" s="171" t="s">
        <v>125</v>
      </c>
      <c r="J440" s="171" t="s">
        <v>121</v>
      </c>
      <c r="K440" s="178"/>
      <c r="L440" s="365" t="s">
        <v>5143</v>
      </c>
      <c r="M440" s="368" t="s">
        <v>5229</v>
      </c>
      <c r="N440" s="113" t="s">
        <v>1002</v>
      </c>
      <c r="O440" s="14" t="s">
        <v>4327</v>
      </c>
      <c r="P440" s="203">
        <v>2733750000</v>
      </c>
      <c r="Q440" s="203"/>
      <c r="R440" s="14"/>
      <c r="S440" s="14"/>
      <c r="T440" s="162"/>
      <c r="U440" s="14"/>
      <c r="V440" s="14"/>
      <c r="W440" s="14"/>
    </row>
    <row r="441" spans="1:24" ht="26.4">
      <c r="A441" s="14">
        <v>426</v>
      </c>
      <c r="B441" s="118">
        <v>43973</v>
      </c>
      <c r="C441" s="14" t="s">
        <v>9</v>
      </c>
      <c r="D441" s="14" t="s">
        <v>1002</v>
      </c>
      <c r="E441" s="189" t="s">
        <v>2922</v>
      </c>
      <c r="F441" s="79">
        <v>43987</v>
      </c>
      <c r="G441" s="274" t="s">
        <v>5230</v>
      </c>
      <c r="H441" s="171" t="s">
        <v>1013</v>
      </c>
      <c r="I441" s="171" t="s">
        <v>125</v>
      </c>
      <c r="J441" s="171" t="s">
        <v>121</v>
      </c>
      <c r="K441" s="178"/>
      <c r="L441" s="365" t="s">
        <v>5143</v>
      </c>
      <c r="M441" s="368" t="s">
        <v>5229</v>
      </c>
      <c r="N441" s="113" t="s">
        <v>1002</v>
      </c>
      <c r="O441" s="14" t="s">
        <v>4327</v>
      </c>
      <c r="P441" s="203">
        <v>1620000000</v>
      </c>
      <c r="Q441" s="203"/>
      <c r="R441" s="14"/>
      <c r="S441" s="14"/>
      <c r="T441" s="162"/>
      <c r="U441" s="14"/>
      <c r="V441" s="14"/>
      <c r="W441" s="14"/>
    </row>
    <row r="442" spans="1:24" ht="39.6">
      <c r="A442" s="14">
        <v>427</v>
      </c>
      <c r="B442" s="118">
        <v>43973</v>
      </c>
      <c r="C442" s="14" t="s">
        <v>9</v>
      </c>
      <c r="D442" s="14" t="s">
        <v>1002</v>
      </c>
      <c r="E442" s="189" t="s">
        <v>2922</v>
      </c>
      <c r="F442" s="79">
        <v>43987</v>
      </c>
      <c r="G442" s="265" t="s">
        <v>5231</v>
      </c>
      <c r="H442" s="171" t="s">
        <v>1013</v>
      </c>
      <c r="I442" s="171" t="s">
        <v>125</v>
      </c>
      <c r="J442" s="171" t="s">
        <v>121</v>
      </c>
      <c r="K442" s="178"/>
      <c r="L442" s="365" t="s">
        <v>5143</v>
      </c>
      <c r="M442" s="368" t="s">
        <v>5229</v>
      </c>
      <c r="N442" s="113" t="s">
        <v>1002</v>
      </c>
      <c r="O442" s="14" t="s">
        <v>4327</v>
      </c>
      <c r="P442" s="203">
        <v>837000000</v>
      </c>
      <c r="Q442" s="228"/>
      <c r="R442" s="14"/>
      <c r="S442" s="14"/>
      <c r="T442" s="162"/>
      <c r="U442" s="14"/>
      <c r="V442" s="14"/>
      <c r="W442" s="14"/>
    </row>
    <row r="443" spans="1:24" ht="26.4">
      <c r="A443" s="14">
        <v>428</v>
      </c>
      <c r="B443" s="118">
        <v>43973</v>
      </c>
      <c r="C443" s="14" t="s">
        <v>9</v>
      </c>
      <c r="D443" s="14" t="s">
        <v>10</v>
      </c>
      <c r="E443" s="192" t="s">
        <v>321</v>
      </c>
      <c r="F443" s="79">
        <v>43987</v>
      </c>
      <c r="G443" s="265" t="s">
        <v>5232</v>
      </c>
      <c r="H443" s="171" t="s">
        <v>1013</v>
      </c>
      <c r="I443" s="171" t="s">
        <v>5233</v>
      </c>
      <c r="J443" s="171" t="s">
        <v>1335</v>
      </c>
      <c r="K443" s="178"/>
      <c r="L443" s="14" t="s">
        <v>5170</v>
      </c>
      <c r="M443" s="148">
        <v>684618</v>
      </c>
      <c r="N443" s="113" t="s">
        <v>10</v>
      </c>
      <c r="O443" s="14"/>
      <c r="P443" s="203"/>
      <c r="Q443" s="203"/>
      <c r="R443" s="14"/>
      <c r="S443" s="14"/>
      <c r="T443" s="162"/>
      <c r="U443" s="14"/>
      <c r="V443" s="14"/>
      <c r="W443" s="14"/>
    </row>
    <row r="444" spans="1:24" ht="26.4">
      <c r="A444" s="14">
        <v>429</v>
      </c>
      <c r="B444" s="118">
        <v>43973</v>
      </c>
      <c r="C444" s="14" t="s">
        <v>9</v>
      </c>
      <c r="D444" s="14" t="s">
        <v>27</v>
      </c>
      <c r="E444" s="192" t="s">
        <v>398</v>
      </c>
      <c r="F444" s="79">
        <v>43987</v>
      </c>
      <c r="G444" s="262" t="s">
        <v>5234</v>
      </c>
      <c r="H444" s="171" t="s">
        <v>829</v>
      </c>
      <c r="I444" s="171" t="s">
        <v>347</v>
      </c>
      <c r="J444" s="171" t="s">
        <v>1097</v>
      </c>
      <c r="K444" s="148">
        <v>621431</v>
      </c>
      <c r="L444" s="14" t="s">
        <v>5143</v>
      </c>
      <c r="M444" s="148">
        <v>719681</v>
      </c>
      <c r="N444" s="113" t="s">
        <v>27</v>
      </c>
      <c r="O444" s="14" t="s">
        <v>4429</v>
      </c>
      <c r="P444" s="203">
        <v>130000000</v>
      </c>
      <c r="Q444" s="203"/>
      <c r="R444" s="14"/>
      <c r="S444" s="14"/>
      <c r="T444" s="162"/>
      <c r="U444" s="14"/>
      <c r="V444" s="14"/>
      <c r="W444" s="14"/>
      <c r="X444" s="226">
        <f>IF(W444="Тийм", T444, 0 )</f>
        <v>0</v>
      </c>
    </row>
    <row r="445" spans="1:24" ht="26.4">
      <c r="A445" s="14">
        <v>430</v>
      </c>
      <c r="B445" s="118">
        <v>43973</v>
      </c>
      <c r="C445" s="14" t="s">
        <v>9</v>
      </c>
      <c r="D445" s="14" t="s">
        <v>15</v>
      </c>
      <c r="E445" s="14" t="s">
        <v>1812</v>
      </c>
      <c r="F445" s="79">
        <v>43988</v>
      </c>
      <c r="G445" s="262" t="s">
        <v>4595</v>
      </c>
      <c r="H445" s="171" t="s">
        <v>1013</v>
      </c>
      <c r="I445" s="171" t="s">
        <v>4596</v>
      </c>
      <c r="J445" s="171" t="s">
        <v>927</v>
      </c>
      <c r="K445" s="98" t="s">
        <v>5235</v>
      </c>
      <c r="L445" s="14" t="s">
        <v>5143</v>
      </c>
      <c r="M445" s="148">
        <v>738673</v>
      </c>
      <c r="N445" s="113" t="s">
        <v>15</v>
      </c>
      <c r="O445" s="14" t="s">
        <v>4429</v>
      </c>
      <c r="P445" s="203">
        <v>80000000</v>
      </c>
      <c r="Q445" s="203"/>
      <c r="R445" s="14"/>
      <c r="S445" s="14"/>
      <c r="T445" s="162"/>
      <c r="U445" s="14"/>
      <c r="V445" s="14"/>
      <c r="W445" s="14"/>
    </row>
    <row r="446" spans="1:24" ht="26.4">
      <c r="A446" s="14">
        <v>431</v>
      </c>
      <c r="B446" s="118">
        <v>43973</v>
      </c>
      <c r="C446" s="14" t="s">
        <v>9</v>
      </c>
      <c r="D446" s="14" t="s">
        <v>15</v>
      </c>
      <c r="E446" s="189" t="s">
        <v>4087</v>
      </c>
      <c r="F446" s="79">
        <v>43990</v>
      </c>
      <c r="G446" s="262" t="s">
        <v>4999</v>
      </c>
      <c r="H446" s="171" t="s">
        <v>1012</v>
      </c>
      <c r="I446" s="171" t="s">
        <v>4502</v>
      </c>
      <c r="J446" s="171" t="s">
        <v>907</v>
      </c>
      <c r="K446" s="98" t="s">
        <v>5236</v>
      </c>
      <c r="L446" s="14" t="s">
        <v>5143</v>
      </c>
      <c r="M446" s="98" t="s">
        <v>2604</v>
      </c>
      <c r="N446" s="113" t="s">
        <v>15</v>
      </c>
      <c r="O446" s="14" t="s">
        <v>4429</v>
      </c>
      <c r="P446" s="203">
        <v>673944400</v>
      </c>
      <c r="Q446" s="203"/>
      <c r="R446" s="14"/>
      <c r="S446" s="14"/>
      <c r="T446" s="162"/>
      <c r="U446" s="14"/>
      <c r="V446" s="14"/>
      <c r="W446" s="14"/>
    </row>
    <row r="447" spans="1:24" ht="39.6">
      <c r="A447" s="14">
        <v>432</v>
      </c>
      <c r="B447" s="118">
        <v>43973</v>
      </c>
      <c r="C447" s="14" t="s">
        <v>9</v>
      </c>
      <c r="D447" s="14" t="s">
        <v>23</v>
      </c>
      <c r="E447" s="58" t="s">
        <v>281</v>
      </c>
      <c r="F447" s="79">
        <v>43987</v>
      </c>
      <c r="G447" s="262" t="s">
        <v>5237</v>
      </c>
      <c r="H447" s="171" t="s">
        <v>1012</v>
      </c>
      <c r="I447" s="171" t="s">
        <v>5238</v>
      </c>
      <c r="J447" s="171" t="s">
        <v>2693</v>
      </c>
      <c r="K447" s="178" t="s">
        <v>5239</v>
      </c>
      <c r="L447" s="14" t="s">
        <v>5240</v>
      </c>
      <c r="M447" s="113" t="s">
        <v>5241</v>
      </c>
      <c r="N447" s="113" t="s">
        <v>23</v>
      </c>
      <c r="O447" s="17" t="s">
        <v>4370</v>
      </c>
      <c r="P447" s="203">
        <v>40000000</v>
      </c>
      <c r="Q447" s="203"/>
      <c r="R447" s="14"/>
      <c r="S447" s="14"/>
      <c r="T447" s="162"/>
      <c r="U447" s="14"/>
      <c r="V447" s="14"/>
      <c r="W447" s="14"/>
    </row>
    <row r="448" spans="1:24" ht="26.4">
      <c r="A448" s="14">
        <v>433</v>
      </c>
      <c r="B448" s="118">
        <v>43973</v>
      </c>
      <c r="C448" s="14" t="s">
        <v>9</v>
      </c>
      <c r="D448" s="14" t="s">
        <v>27</v>
      </c>
      <c r="E448" s="192" t="s">
        <v>4117</v>
      </c>
      <c r="F448" s="79">
        <v>43987</v>
      </c>
      <c r="G448" s="262" t="s">
        <v>5242</v>
      </c>
      <c r="H448" s="171" t="s">
        <v>1012</v>
      </c>
      <c r="I448" s="171" t="s">
        <v>2104</v>
      </c>
      <c r="J448" s="171" t="s">
        <v>5243</v>
      </c>
      <c r="K448" s="148">
        <v>629101</v>
      </c>
      <c r="L448" s="14" t="s">
        <v>5143</v>
      </c>
      <c r="M448" s="148">
        <v>722603</v>
      </c>
      <c r="N448" s="113" t="s">
        <v>27</v>
      </c>
      <c r="O448" s="14" t="s">
        <v>4370</v>
      </c>
      <c r="P448" s="203">
        <v>970000000</v>
      </c>
      <c r="Q448" s="203"/>
      <c r="R448" s="14"/>
      <c r="S448" s="14"/>
      <c r="T448" s="162"/>
      <c r="U448" s="14"/>
      <c r="V448" s="14"/>
      <c r="W448" s="14"/>
    </row>
    <row r="449" spans="1:24" ht="39.6">
      <c r="A449" s="14">
        <v>434</v>
      </c>
      <c r="B449" s="118">
        <v>43973</v>
      </c>
      <c r="C449" s="14" t="s">
        <v>9</v>
      </c>
      <c r="D449" s="14" t="s">
        <v>10</v>
      </c>
      <c r="E449" s="192" t="s">
        <v>462</v>
      </c>
      <c r="F449" s="79">
        <v>43987</v>
      </c>
      <c r="G449" s="262" t="s">
        <v>5244</v>
      </c>
      <c r="H449" s="171" t="s">
        <v>829</v>
      </c>
      <c r="I449" s="171" t="s">
        <v>4479</v>
      </c>
      <c r="J449" s="171" t="s">
        <v>1097</v>
      </c>
      <c r="K449" s="178"/>
      <c r="L449" s="14" t="s">
        <v>5143</v>
      </c>
      <c r="M449" s="195">
        <v>717855</v>
      </c>
      <c r="N449" s="113" t="s">
        <v>10</v>
      </c>
      <c r="O449" s="14"/>
      <c r="P449" s="203"/>
      <c r="Q449" s="203"/>
      <c r="R449" s="14"/>
      <c r="S449" s="14"/>
      <c r="T449" s="162"/>
      <c r="U449" s="14"/>
      <c r="V449" s="14"/>
      <c r="W449" s="14"/>
      <c r="X449" s="226">
        <f>IF(W449="Тийм", T449, 0 )</f>
        <v>0</v>
      </c>
    </row>
    <row r="450" spans="1:24" ht="66">
      <c r="A450" s="14">
        <v>435</v>
      </c>
      <c r="B450" s="118">
        <v>43976</v>
      </c>
      <c r="C450" s="14" t="s">
        <v>9</v>
      </c>
      <c r="D450" s="14" t="s">
        <v>23</v>
      </c>
      <c r="E450" s="192" t="s">
        <v>4046</v>
      </c>
      <c r="F450" s="79">
        <v>43990</v>
      </c>
      <c r="G450" s="262" t="s">
        <v>5245</v>
      </c>
      <c r="H450" s="171" t="s">
        <v>829</v>
      </c>
      <c r="I450" s="171" t="s">
        <v>5246</v>
      </c>
      <c r="J450" s="171" t="s">
        <v>865</v>
      </c>
      <c r="K450" s="178" t="s">
        <v>5247</v>
      </c>
      <c r="L450" s="14" t="s">
        <v>5240</v>
      </c>
      <c r="M450" s="156" t="s">
        <v>5248</v>
      </c>
      <c r="N450" s="113" t="s">
        <v>23</v>
      </c>
      <c r="O450" s="14" t="s">
        <v>4435</v>
      </c>
      <c r="P450" s="214">
        <v>11000000000</v>
      </c>
      <c r="Q450" s="214"/>
      <c r="R450" s="14"/>
      <c r="S450" s="14"/>
      <c r="T450" s="162"/>
      <c r="U450" s="14"/>
      <c r="V450" s="14"/>
      <c r="W450" s="14"/>
      <c r="X450" s="226">
        <f>IF(W450="Тийм", T450, 0 )</f>
        <v>0</v>
      </c>
    </row>
    <row r="451" spans="1:24" ht="26.4">
      <c r="A451" s="14">
        <v>436</v>
      </c>
      <c r="B451" s="118">
        <v>43973</v>
      </c>
      <c r="C451" s="14" t="s">
        <v>9</v>
      </c>
      <c r="D451" s="14" t="s">
        <v>1002</v>
      </c>
      <c r="E451" s="113" t="s">
        <v>4003</v>
      </c>
      <c r="F451" s="79">
        <v>43987</v>
      </c>
      <c r="G451" s="268" t="s">
        <v>5049</v>
      </c>
      <c r="H451" s="171" t="s">
        <v>1013</v>
      </c>
      <c r="I451" s="171" t="s">
        <v>347</v>
      </c>
      <c r="J451" s="171" t="s">
        <v>1097</v>
      </c>
      <c r="K451" s="179"/>
      <c r="L451" s="365" t="s">
        <v>5143</v>
      </c>
      <c r="M451" s="368" t="s">
        <v>5249</v>
      </c>
      <c r="N451" s="113" t="s">
        <v>1002</v>
      </c>
      <c r="O451" s="14" t="s">
        <v>4429</v>
      </c>
      <c r="P451" s="203" t="s">
        <v>5051</v>
      </c>
      <c r="Q451" s="228"/>
      <c r="R451" s="14"/>
      <c r="S451" s="14"/>
      <c r="T451" s="162"/>
      <c r="U451" s="14"/>
      <c r="V451" s="14"/>
      <c r="W451" s="14"/>
    </row>
    <row r="452" spans="1:24" ht="26.4" hidden="1">
      <c r="A452" s="14">
        <v>437</v>
      </c>
      <c r="B452" s="118">
        <v>43973</v>
      </c>
      <c r="C452" s="14" t="s">
        <v>9</v>
      </c>
      <c r="D452" s="14" t="s">
        <v>10</v>
      </c>
      <c r="E452" s="192" t="s">
        <v>4037</v>
      </c>
      <c r="F452" s="72">
        <v>43987</v>
      </c>
      <c r="G452" s="262" t="s">
        <v>5250</v>
      </c>
      <c r="H452" s="171" t="s">
        <v>1001</v>
      </c>
      <c r="I452" s="171" t="s">
        <v>1059</v>
      </c>
      <c r="J452" s="171" t="s">
        <v>1060</v>
      </c>
      <c r="K452" s="178"/>
      <c r="L452" s="14" t="s">
        <v>5209</v>
      </c>
      <c r="M452" s="195">
        <v>701053</v>
      </c>
      <c r="N452" s="113" t="s">
        <v>10</v>
      </c>
      <c r="O452" s="14"/>
      <c r="P452" s="203"/>
      <c r="Q452" s="203"/>
      <c r="R452" s="14"/>
      <c r="S452" s="14"/>
      <c r="T452" s="162"/>
      <c r="U452" s="14"/>
      <c r="V452" s="14"/>
      <c r="W452" s="14"/>
    </row>
    <row r="453" spans="1:24" ht="26.4">
      <c r="A453" s="14">
        <v>438</v>
      </c>
      <c r="B453" s="118">
        <v>43973</v>
      </c>
      <c r="C453" s="14" t="s">
        <v>9</v>
      </c>
      <c r="D453" s="14" t="s">
        <v>27</v>
      </c>
      <c r="E453" s="192" t="s">
        <v>1107</v>
      </c>
      <c r="F453" s="79">
        <v>43987</v>
      </c>
      <c r="G453" s="262" t="s">
        <v>5251</v>
      </c>
      <c r="H453" s="171" t="s">
        <v>1013</v>
      </c>
      <c r="I453" s="171" t="s">
        <v>347</v>
      </c>
      <c r="J453" s="171" t="s">
        <v>1097</v>
      </c>
      <c r="K453" s="148">
        <v>621431</v>
      </c>
      <c r="L453" s="14" t="s">
        <v>5143</v>
      </c>
      <c r="M453" s="195">
        <v>720046</v>
      </c>
      <c r="N453" s="113" t="s">
        <v>27</v>
      </c>
      <c r="O453" s="14" t="s">
        <v>5252</v>
      </c>
      <c r="P453" s="203" t="s">
        <v>5253</v>
      </c>
      <c r="Q453" s="203"/>
      <c r="R453" s="14"/>
      <c r="S453" s="14"/>
      <c r="T453" s="162"/>
      <c r="U453" s="14"/>
      <c r="V453" s="14"/>
      <c r="W453" s="14"/>
    </row>
    <row r="454" spans="1:24" ht="13.2">
      <c r="A454" s="14">
        <v>439</v>
      </c>
      <c r="B454" s="118">
        <v>43973</v>
      </c>
      <c r="C454" s="14" t="s">
        <v>9</v>
      </c>
      <c r="D454" s="14" t="s">
        <v>23</v>
      </c>
      <c r="E454" s="192" t="s">
        <v>4122</v>
      </c>
      <c r="F454" s="79">
        <v>43990</v>
      </c>
      <c r="G454" s="262" t="s">
        <v>5254</v>
      </c>
      <c r="H454" s="171" t="s">
        <v>1013</v>
      </c>
      <c r="I454" s="171" t="s">
        <v>474</v>
      </c>
      <c r="J454" s="171" t="s">
        <v>841</v>
      </c>
      <c r="K454" s="178" t="s">
        <v>5255</v>
      </c>
      <c r="L454" s="14" t="s">
        <v>5240</v>
      </c>
      <c r="M454" s="113" t="s">
        <v>5256</v>
      </c>
      <c r="N454" s="113" t="s">
        <v>23</v>
      </c>
      <c r="O454" s="14" t="s">
        <v>4963</v>
      </c>
      <c r="P454" s="214">
        <v>925514700</v>
      </c>
      <c r="Q454" s="214" t="s">
        <v>14</v>
      </c>
      <c r="R454" s="14"/>
      <c r="S454" s="14"/>
      <c r="T454" s="162"/>
      <c r="U454" s="14"/>
      <c r="V454" s="14"/>
      <c r="W454" s="14"/>
    </row>
    <row r="455" spans="1:24" ht="26.4">
      <c r="A455" s="14">
        <v>440</v>
      </c>
      <c r="B455" s="118">
        <v>43976</v>
      </c>
      <c r="C455" s="14" t="s">
        <v>9</v>
      </c>
      <c r="D455" s="14" t="s">
        <v>10</v>
      </c>
      <c r="E455" s="192" t="s">
        <v>3973</v>
      </c>
      <c r="F455" s="79">
        <v>43990</v>
      </c>
      <c r="G455" s="262" t="s">
        <v>5257</v>
      </c>
      <c r="H455" s="171" t="s">
        <v>1013</v>
      </c>
      <c r="I455" s="171" t="s">
        <v>5075</v>
      </c>
      <c r="J455" s="171" t="s">
        <v>964</v>
      </c>
      <c r="K455" s="178"/>
      <c r="L455" s="14" t="s">
        <v>5143</v>
      </c>
      <c r="M455" s="195">
        <v>725160</v>
      </c>
      <c r="N455" s="113" t="s">
        <v>10</v>
      </c>
      <c r="O455" s="14"/>
      <c r="P455" s="203"/>
      <c r="Q455" s="203"/>
      <c r="R455" s="14"/>
      <c r="S455" s="14"/>
      <c r="T455" s="162"/>
      <c r="U455" s="14"/>
      <c r="V455" s="14"/>
      <c r="W455" s="14"/>
    </row>
    <row r="456" spans="1:24" ht="26.4">
      <c r="A456" s="14">
        <v>441</v>
      </c>
      <c r="B456" s="118">
        <v>43976</v>
      </c>
      <c r="C456" s="14" t="s">
        <v>9</v>
      </c>
      <c r="D456" s="14" t="s">
        <v>15</v>
      </c>
      <c r="E456" s="192" t="s">
        <v>1085</v>
      </c>
      <c r="F456" s="79">
        <v>43990</v>
      </c>
      <c r="G456" s="262" t="s">
        <v>5258</v>
      </c>
      <c r="H456" s="171" t="s">
        <v>1013</v>
      </c>
      <c r="I456" s="171" t="s">
        <v>5259</v>
      </c>
      <c r="J456" s="171" t="s">
        <v>5260</v>
      </c>
      <c r="K456" s="98" t="s">
        <v>5261</v>
      </c>
      <c r="L456" s="14" t="s">
        <v>5143</v>
      </c>
      <c r="M456" s="98" t="s">
        <v>5262</v>
      </c>
      <c r="N456" s="113" t="s">
        <v>15</v>
      </c>
      <c r="O456" s="14" t="s">
        <v>4429</v>
      </c>
      <c r="P456" s="203">
        <v>600000000</v>
      </c>
      <c r="Q456" s="203"/>
      <c r="R456" s="14"/>
      <c r="S456" s="14"/>
      <c r="T456" s="162"/>
      <c r="U456" s="14"/>
      <c r="V456" s="14"/>
      <c r="W456" s="14"/>
    </row>
    <row r="457" spans="1:24" ht="26.4" hidden="1">
      <c r="A457" s="14">
        <v>442</v>
      </c>
      <c r="B457" s="118">
        <v>43976</v>
      </c>
      <c r="C457" s="14" t="s">
        <v>9</v>
      </c>
      <c r="D457" s="14" t="s">
        <v>1002</v>
      </c>
      <c r="E457" s="192" t="s">
        <v>4196</v>
      </c>
      <c r="F457" s="79">
        <v>43990</v>
      </c>
      <c r="G457" s="262" t="s">
        <v>5263</v>
      </c>
      <c r="H457" s="177" t="s">
        <v>1007</v>
      </c>
      <c r="I457" s="177" t="s">
        <v>1714</v>
      </c>
      <c r="J457" s="171" t="s">
        <v>933</v>
      </c>
      <c r="K457" s="178"/>
      <c r="L457" s="365" t="s">
        <v>5264</v>
      </c>
      <c r="M457" s="368" t="s">
        <v>5265</v>
      </c>
      <c r="N457" s="113" t="s">
        <v>1002</v>
      </c>
      <c r="O457" s="14"/>
      <c r="P457" s="203"/>
      <c r="Q457" s="203"/>
      <c r="R457" s="14"/>
      <c r="S457" s="14"/>
      <c r="T457" s="162"/>
      <c r="U457" s="14"/>
      <c r="V457" s="14"/>
      <c r="W457" s="14"/>
    </row>
    <row r="458" spans="1:24" ht="13.2">
      <c r="A458" s="14">
        <v>443</v>
      </c>
      <c r="B458" s="118">
        <v>43976</v>
      </c>
      <c r="C458" s="14" t="s">
        <v>9</v>
      </c>
      <c r="D458" s="14" t="s">
        <v>23</v>
      </c>
      <c r="E458" s="192" t="s">
        <v>4051</v>
      </c>
      <c r="F458" s="79">
        <v>43990</v>
      </c>
      <c r="G458" s="262" t="s">
        <v>5266</v>
      </c>
      <c r="H458" s="177" t="s">
        <v>1013</v>
      </c>
      <c r="I458" s="177" t="s">
        <v>932</v>
      </c>
      <c r="J458" s="171" t="s">
        <v>933</v>
      </c>
      <c r="K458" s="178" t="s">
        <v>5267</v>
      </c>
      <c r="L458" s="14" t="s">
        <v>5240</v>
      </c>
      <c r="M458" s="113" t="s">
        <v>5268</v>
      </c>
      <c r="N458" s="113" t="s">
        <v>23</v>
      </c>
      <c r="O458" s="14" t="s">
        <v>4703</v>
      </c>
      <c r="P458" s="214">
        <v>39400000</v>
      </c>
      <c r="Q458" s="214"/>
      <c r="R458" s="14"/>
      <c r="S458" s="14"/>
      <c r="T458" s="162"/>
      <c r="U458" s="14"/>
      <c r="V458" s="14"/>
      <c r="W458" s="14"/>
    </row>
    <row r="459" spans="1:24" ht="39.6">
      <c r="A459" s="14">
        <v>444</v>
      </c>
      <c r="B459" s="118">
        <v>43976</v>
      </c>
      <c r="C459" s="14" t="s">
        <v>9</v>
      </c>
      <c r="D459" s="14" t="s">
        <v>27</v>
      </c>
      <c r="E459" s="192" t="s">
        <v>4292</v>
      </c>
      <c r="F459" s="79">
        <v>43990</v>
      </c>
      <c r="G459" s="262" t="s">
        <v>5269</v>
      </c>
      <c r="H459" s="171" t="s">
        <v>1013</v>
      </c>
      <c r="I459" s="171" t="s">
        <v>5149</v>
      </c>
      <c r="J459" s="171" t="s">
        <v>865</v>
      </c>
      <c r="K459" s="195">
        <v>656860</v>
      </c>
      <c r="L459" s="14" t="s">
        <v>5143</v>
      </c>
      <c r="M459" s="148">
        <v>741230</v>
      </c>
      <c r="N459" s="113" t="s">
        <v>27</v>
      </c>
      <c r="O459" s="14" t="s">
        <v>4327</v>
      </c>
      <c r="P459" s="203">
        <v>384690500</v>
      </c>
      <c r="Q459" s="203"/>
      <c r="R459" s="14"/>
      <c r="S459" s="14"/>
      <c r="T459" s="162"/>
      <c r="U459" s="14"/>
      <c r="V459" s="14"/>
      <c r="W459" s="14"/>
    </row>
    <row r="460" spans="1:24" ht="52.8">
      <c r="A460" s="14">
        <v>445</v>
      </c>
      <c r="B460" s="118">
        <v>43976</v>
      </c>
      <c r="C460" s="14" t="s">
        <v>9</v>
      </c>
      <c r="D460" s="14" t="s">
        <v>1002</v>
      </c>
      <c r="E460" s="14" t="s">
        <v>2769</v>
      </c>
      <c r="F460" s="79">
        <v>43990</v>
      </c>
      <c r="G460" s="262" t="s">
        <v>5270</v>
      </c>
      <c r="H460" s="171" t="s">
        <v>829</v>
      </c>
      <c r="I460" s="171" t="s">
        <v>1714</v>
      </c>
      <c r="J460" s="171" t="s">
        <v>1093</v>
      </c>
      <c r="K460" s="179"/>
      <c r="L460" s="14" t="s">
        <v>5143</v>
      </c>
      <c r="M460" s="368" t="s">
        <v>5271</v>
      </c>
      <c r="N460" s="113" t="s">
        <v>1002</v>
      </c>
      <c r="O460" s="14" t="s">
        <v>4429</v>
      </c>
      <c r="P460" s="203">
        <v>280000000</v>
      </c>
      <c r="Q460" s="203"/>
      <c r="R460" s="14"/>
      <c r="S460" s="14"/>
      <c r="T460" s="162"/>
      <c r="U460" s="14"/>
      <c r="V460" s="14"/>
      <c r="W460" s="14"/>
      <c r="X460" s="226">
        <f>IF(W460="Тийм", T460, 0 )</f>
        <v>0</v>
      </c>
    </row>
    <row r="461" spans="1:24" ht="66">
      <c r="A461" s="14">
        <v>446</v>
      </c>
      <c r="B461" s="118">
        <v>43976</v>
      </c>
      <c r="C461" s="14" t="s">
        <v>9</v>
      </c>
      <c r="D461" s="14" t="s">
        <v>1002</v>
      </c>
      <c r="E461" s="14" t="s">
        <v>2769</v>
      </c>
      <c r="F461" s="79">
        <v>43990</v>
      </c>
      <c r="G461" s="262" t="s">
        <v>5272</v>
      </c>
      <c r="H461" s="171" t="s">
        <v>829</v>
      </c>
      <c r="I461" s="171" t="s">
        <v>1714</v>
      </c>
      <c r="J461" s="171" t="s">
        <v>1093</v>
      </c>
      <c r="K461" s="178"/>
      <c r="L461" s="14" t="s">
        <v>5143</v>
      </c>
      <c r="M461" s="368" t="s">
        <v>5273</v>
      </c>
      <c r="N461" s="113" t="s">
        <v>1002</v>
      </c>
      <c r="O461" s="14" t="s">
        <v>4429</v>
      </c>
      <c r="P461" s="203">
        <v>360000000</v>
      </c>
      <c r="Q461" s="203"/>
      <c r="R461" s="14"/>
      <c r="S461" s="14"/>
      <c r="T461" s="162"/>
      <c r="U461" s="14"/>
      <c r="V461" s="14"/>
      <c r="W461" s="14"/>
      <c r="X461" s="226">
        <f>IF(W461="Тийм", T461, 0 )</f>
        <v>0</v>
      </c>
    </row>
    <row r="462" spans="1:24" ht="26.4">
      <c r="A462" s="14">
        <v>447</v>
      </c>
      <c r="B462" s="118">
        <v>43976</v>
      </c>
      <c r="C462" s="14" t="s">
        <v>9</v>
      </c>
      <c r="D462" s="14" t="s">
        <v>10</v>
      </c>
      <c r="E462" s="192" t="s">
        <v>2107</v>
      </c>
      <c r="F462" s="79">
        <v>43990</v>
      </c>
      <c r="G462" s="262" t="s">
        <v>5274</v>
      </c>
      <c r="H462" s="171" t="s">
        <v>1013</v>
      </c>
      <c r="I462" s="171" t="s">
        <v>5275</v>
      </c>
      <c r="J462" s="171" t="s">
        <v>865</v>
      </c>
      <c r="K462" s="178"/>
      <c r="L462" s="14" t="s">
        <v>5143</v>
      </c>
      <c r="M462" s="195">
        <v>718220</v>
      </c>
      <c r="N462" s="113" t="s">
        <v>10</v>
      </c>
      <c r="O462" s="14"/>
      <c r="P462" s="203"/>
      <c r="Q462" s="203"/>
      <c r="R462" s="14"/>
      <c r="S462" s="14"/>
      <c r="T462" s="162"/>
      <c r="U462" s="14"/>
      <c r="V462" s="14"/>
      <c r="W462" s="14"/>
    </row>
    <row r="463" spans="1:24" ht="26.4" hidden="1">
      <c r="A463" s="14">
        <v>448</v>
      </c>
      <c r="B463" s="118">
        <v>43976</v>
      </c>
      <c r="C463" s="14" t="s">
        <v>9</v>
      </c>
      <c r="D463" s="14" t="s">
        <v>1002</v>
      </c>
      <c r="E463" s="14" t="s">
        <v>3022</v>
      </c>
      <c r="F463" s="79">
        <v>43990</v>
      </c>
      <c r="G463" s="262" t="s">
        <v>5263</v>
      </c>
      <c r="H463" s="177" t="s">
        <v>1007</v>
      </c>
      <c r="I463" s="177" t="s">
        <v>1714</v>
      </c>
      <c r="J463" s="171" t="s">
        <v>933</v>
      </c>
      <c r="K463" s="178"/>
      <c r="L463" s="365" t="s">
        <v>5264</v>
      </c>
      <c r="M463" s="368" t="s">
        <v>5265</v>
      </c>
      <c r="N463" s="113" t="s">
        <v>1002</v>
      </c>
      <c r="O463" s="14" t="s">
        <v>4374</v>
      </c>
      <c r="P463" s="203"/>
      <c r="Q463" s="203"/>
      <c r="R463" s="14"/>
      <c r="S463" s="14"/>
      <c r="T463" s="162"/>
      <c r="U463" s="14"/>
      <c r="V463" s="14"/>
      <c r="W463" s="14"/>
    </row>
    <row r="464" spans="1:24" ht="90.75" customHeight="1">
      <c r="A464" s="14">
        <v>449</v>
      </c>
      <c r="B464" s="118">
        <v>43976</v>
      </c>
      <c r="C464" s="14" t="s">
        <v>9</v>
      </c>
      <c r="D464" s="14" t="s">
        <v>23</v>
      </c>
      <c r="E464" s="14" t="s">
        <v>4255</v>
      </c>
      <c r="F464" s="79">
        <v>43990</v>
      </c>
      <c r="G464" s="239" t="s">
        <v>5276</v>
      </c>
      <c r="H464" s="171" t="s">
        <v>1013</v>
      </c>
      <c r="I464" s="171" t="s">
        <v>4334</v>
      </c>
      <c r="J464" s="171" t="s">
        <v>841</v>
      </c>
      <c r="K464" s="178" t="s">
        <v>5277</v>
      </c>
      <c r="L464" s="14" t="s">
        <v>5240</v>
      </c>
      <c r="M464" s="113" t="s">
        <v>5278</v>
      </c>
      <c r="N464" s="113" t="s">
        <v>23</v>
      </c>
      <c r="O464" s="14" t="s">
        <v>4703</v>
      </c>
      <c r="P464" s="214">
        <v>627496000</v>
      </c>
      <c r="Q464" s="214" t="s">
        <v>14</v>
      </c>
      <c r="R464" s="14"/>
      <c r="S464" s="14"/>
      <c r="T464" s="162"/>
      <c r="U464" s="14"/>
      <c r="V464" s="14"/>
      <c r="W464" s="14"/>
    </row>
    <row r="465" spans="1:24" ht="26.4">
      <c r="A465" s="14">
        <v>450</v>
      </c>
      <c r="B465" s="118">
        <v>43976</v>
      </c>
      <c r="C465" s="14" t="s">
        <v>9</v>
      </c>
      <c r="D465" s="14" t="s">
        <v>15</v>
      </c>
      <c r="E465" s="189" t="s">
        <v>1941</v>
      </c>
      <c r="F465" s="79">
        <v>43990</v>
      </c>
      <c r="G465" s="262" t="s">
        <v>5279</v>
      </c>
      <c r="H465" s="171" t="s">
        <v>1013</v>
      </c>
      <c r="I465" s="171" t="s">
        <v>4494</v>
      </c>
      <c r="J465" s="171" t="s">
        <v>903</v>
      </c>
      <c r="K465" s="98" t="s">
        <v>2191</v>
      </c>
      <c r="L465" s="14" t="s">
        <v>5143</v>
      </c>
      <c r="M465" s="98" t="s">
        <v>2479</v>
      </c>
      <c r="N465" s="113" t="s">
        <v>15</v>
      </c>
      <c r="O465" s="14" t="s">
        <v>4327</v>
      </c>
      <c r="P465" s="203">
        <v>130000000</v>
      </c>
      <c r="Q465" s="203"/>
      <c r="R465" s="14"/>
      <c r="S465" s="14"/>
      <c r="T465" s="162"/>
      <c r="U465" s="14"/>
      <c r="V465" s="14"/>
      <c r="W465" s="14"/>
    </row>
    <row r="466" spans="1:24" ht="52.8" hidden="1">
      <c r="A466" s="14">
        <v>451</v>
      </c>
      <c r="B466" s="118">
        <v>43977</v>
      </c>
      <c r="C466" s="14" t="s">
        <v>9</v>
      </c>
      <c r="D466" s="14" t="s">
        <v>27</v>
      </c>
      <c r="E466" s="14" t="s">
        <v>779</v>
      </c>
      <c r="F466" s="79">
        <v>43991</v>
      </c>
      <c r="G466" s="262" t="s">
        <v>5280</v>
      </c>
      <c r="H466" s="171" t="s">
        <v>1011</v>
      </c>
      <c r="I466" s="171" t="s">
        <v>235</v>
      </c>
      <c r="J466" s="171" t="s">
        <v>922</v>
      </c>
      <c r="K466" s="178"/>
      <c r="L466" s="14" t="s">
        <v>5006</v>
      </c>
      <c r="M466" s="148">
        <v>657225</v>
      </c>
      <c r="N466" s="113" t="s">
        <v>27</v>
      </c>
      <c r="O466" s="14" t="s">
        <v>5281</v>
      </c>
      <c r="P466" s="203">
        <v>180000000</v>
      </c>
      <c r="Q466" s="203"/>
      <c r="R466" s="14"/>
      <c r="S466" s="14"/>
      <c r="T466" s="162"/>
      <c r="U466" s="14"/>
      <c r="V466" s="14"/>
      <c r="W466" s="14"/>
    </row>
    <row r="467" spans="1:24" ht="26.4">
      <c r="A467" s="14">
        <v>452</v>
      </c>
      <c r="B467" s="118">
        <v>43977</v>
      </c>
      <c r="C467" s="14" t="s">
        <v>9</v>
      </c>
      <c r="D467" s="14" t="s">
        <v>23</v>
      </c>
      <c r="E467" s="192" t="s">
        <v>181</v>
      </c>
      <c r="F467" s="79">
        <v>43991</v>
      </c>
      <c r="G467" s="262" t="s">
        <v>5282</v>
      </c>
      <c r="H467" s="171" t="s">
        <v>1013</v>
      </c>
      <c r="I467" s="171" t="s">
        <v>949</v>
      </c>
      <c r="J467" s="171" t="s">
        <v>831</v>
      </c>
      <c r="K467" s="178" t="s">
        <v>5283</v>
      </c>
      <c r="L467" s="14" t="s">
        <v>5284</v>
      </c>
      <c r="M467" s="113" t="s">
        <v>5285</v>
      </c>
      <c r="N467" s="113" t="s">
        <v>23</v>
      </c>
      <c r="O467" s="14" t="s">
        <v>4963</v>
      </c>
      <c r="P467" s="214">
        <v>180000000</v>
      </c>
      <c r="Q467" s="214"/>
      <c r="R467" s="14"/>
      <c r="S467" s="14"/>
      <c r="T467" s="162"/>
      <c r="U467" s="14"/>
      <c r="V467" s="14"/>
      <c r="W467" s="14"/>
    </row>
    <row r="468" spans="1:24" ht="26.4">
      <c r="A468" s="14">
        <v>453</v>
      </c>
      <c r="B468" s="118">
        <v>43977</v>
      </c>
      <c r="C468" s="14" t="s">
        <v>9</v>
      </c>
      <c r="D468" s="14" t="s">
        <v>1002</v>
      </c>
      <c r="E468" s="14" t="s">
        <v>2192</v>
      </c>
      <c r="F468" s="79">
        <v>43991</v>
      </c>
      <c r="G468" s="262" t="s">
        <v>5286</v>
      </c>
      <c r="H468" s="171" t="s">
        <v>1013</v>
      </c>
      <c r="I468" s="171" t="s">
        <v>1079</v>
      </c>
      <c r="J468" s="171" t="s">
        <v>865</v>
      </c>
      <c r="K468" s="178"/>
      <c r="L468" s="365" t="s">
        <v>5287</v>
      </c>
      <c r="M468" s="368" t="s">
        <v>5288</v>
      </c>
      <c r="N468" s="113" t="s">
        <v>1002</v>
      </c>
      <c r="O468" s="14" t="s">
        <v>5106</v>
      </c>
      <c r="P468" s="229">
        <v>40000000</v>
      </c>
      <c r="Q468" s="228"/>
      <c r="R468" s="14"/>
      <c r="S468" s="14"/>
      <c r="T468" s="162"/>
      <c r="U468" s="14"/>
      <c r="V468" s="14"/>
      <c r="W468" s="14"/>
    </row>
    <row r="469" spans="1:24" ht="26.4">
      <c r="A469" s="14">
        <v>454</v>
      </c>
      <c r="B469" s="118">
        <v>43977</v>
      </c>
      <c r="C469" s="14" t="s">
        <v>9</v>
      </c>
      <c r="D469" s="14" t="s">
        <v>10</v>
      </c>
      <c r="E469" s="192" t="s">
        <v>129</v>
      </c>
      <c r="F469" s="79">
        <v>43991</v>
      </c>
      <c r="G469" s="262" t="s">
        <v>142</v>
      </c>
      <c r="H469" s="171" t="s">
        <v>1013</v>
      </c>
      <c r="I469" s="171" t="s">
        <v>125</v>
      </c>
      <c r="J469" s="171" t="s">
        <v>121</v>
      </c>
      <c r="K469" s="178"/>
      <c r="L469" s="365" t="s">
        <v>5287</v>
      </c>
      <c r="M469" s="368" t="s">
        <v>2532</v>
      </c>
      <c r="N469" s="113" t="s">
        <v>10</v>
      </c>
      <c r="O469" s="14"/>
      <c r="P469" s="203"/>
      <c r="Q469" s="203"/>
      <c r="R469" s="14"/>
      <c r="S469" s="14"/>
      <c r="T469" s="162"/>
      <c r="U469" s="14"/>
      <c r="V469" s="14"/>
      <c r="W469" s="14"/>
    </row>
    <row r="470" spans="1:24" ht="39.6">
      <c r="A470" s="14">
        <v>455</v>
      </c>
      <c r="B470" s="118">
        <v>43977</v>
      </c>
      <c r="C470" s="14" t="s">
        <v>9</v>
      </c>
      <c r="D470" s="14" t="s">
        <v>1002</v>
      </c>
      <c r="E470" s="192" t="s">
        <v>4131</v>
      </c>
      <c r="F470" s="79">
        <v>43991</v>
      </c>
      <c r="G470" s="262" t="s">
        <v>5289</v>
      </c>
      <c r="H470" s="171" t="s">
        <v>1013</v>
      </c>
      <c r="I470" s="171" t="s">
        <v>488</v>
      </c>
      <c r="J470" s="171" t="s">
        <v>927</v>
      </c>
      <c r="K470" s="178"/>
      <c r="L470" s="365" t="s">
        <v>5287</v>
      </c>
      <c r="M470" s="368" t="s">
        <v>2532</v>
      </c>
      <c r="N470" s="113" t="s">
        <v>1002</v>
      </c>
      <c r="O470" s="14" t="s">
        <v>4429</v>
      </c>
      <c r="P470" s="229">
        <v>35000000</v>
      </c>
      <c r="Q470" s="228"/>
      <c r="R470" s="14"/>
      <c r="S470" s="14"/>
      <c r="T470" s="162"/>
      <c r="U470" s="14"/>
      <c r="V470" s="14"/>
      <c r="W470" s="14"/>
    </row>
    <row r="471" spans="1:24" ht="26.4" hidden="1">
      <c r="A471" s="14">
        <v>456</v>
      </c>
      <c r="B471" s="118">
        <v>43977</v>
      </c>
      <c r="C471" s="14" t="s">
        <v>9</v>
      </c>
      <c r="D471" s="14" t="s">
        <v>23</v>
      </c>
      <c r="E471" s="14" t="s">
        <v>265</v>
      </c>
      <c r="F471" s="79">
        <v>43991</v>
      </c>
      <c r="G471" s="262" t="s">
        <v>5290</v>
      </c>
      <c r="H471" s="171" t="s">
        <v>1007</v>
      </c>
      <c r="I471" s="171" t="s">
        <v>5033</v>
      </c>
      <c r="J471" s="171" t="s">
        <v>1097</v>
      </c>
      <c r="K471" s="178" t="s">
        <v>355</v>
      </c>
      <c r="L471" s="14" t="s">
        <v>5006</v>
      </c>
      <c r="M471" s="113" t="s">
        <v>5291</v>
      </c>
      <c r="N471" s="113" t="s">
        <v>23</v>
      </c>
      <c r="O471" s="14"/>
      <c r="P471" s="214"/>
      <c r="Q471" s="214"/>
      <c r="R471" s="14"/>
      <c r="S471" s="14"/>
      <c r="T471" s="162"/>
      <c r="U471" s="14"/>
      <c r="V471" s="14"/>
      <c r="W471" s="14"/>
    </row>
    <row r="472" spans="1:24" ht="26.4" hidden="1">
      <c r="A472" s="14">
        <v>457</v>
      </c>
      <c r="B472" s="118">
        <v>43977</v>
      </c>
      <c r="C472" s="14" t="s">
        <v>9</v>
      </c>
      <c r="D472" s="14" t="s">
        <v>10</v>
      </c>
      <c r="E472" s="192" t="s">
        <v>4022</v>
      </c>
      <c r="F472" s="79">
        <v>43991</v>
      </c>
      <c r="G472" s="262" t="s">
        <v>5292</v>
      </c>
      <c r="H472" s="171" t="s">
        <v>1011</v>
      </c>
      <c r="I472" s="171" t="s">
        <v>182</v>
      </c>
      <c r="J472" s="171" t="s">
        <v>5293</v>
      </c>
      <c r="K472" s="178"/>
      <c r="L472" s="14" t="s">
        <v>5287</v>
      </c>
      <c r="M472" s="148">
        <v>753648</v>
      </c>
      <c r="N472" s="113" t="s">
        <v>10</v>
      </c>
      <c r="O472" s="14"/>
      <c r="P472" s="203"/>
      <c r="Q472" s="203"/>
      <c r="R472" s="14"/>
      <c r="S472" s="14"/>
      <c r="T472" s="162"/>
      <c r="U472" s="14"/>
      <c r="V472" s="14"/>
      <c r="W472" s="14"/>
    </row>
    <row r="473" spans="1:24" ht="26.4">
      <c r="A473" s="14">
        <v>458</v>
      </c>
      <c r="B473" s="118">
        <v>43978</v>
      </c>
      <c r="C473" s="14" t="s">
        <v>9</v>
      </c>
      <c r="D473" s="14" t="s">
        <v>10</v>
      </c>
      <c r="E473" s="361" t="s">
        <v>3360</v>
      </c>
      <c r="F473" s="79">
        <v>43992</v>
      </c>
      <c r="G473" s="262" t="s">
        <v>5294</v>
      </c>
      <c r="H473" s="171" t="s">
        <v>1013</v>
      </c>
      <c r="I473" s="171" t="s">
        <v>224</v>
      </c>
      <c r="J473" s="171" t="s">
        <v>939</v>
      </c>
      <c r="K473" s="178"/>
      <c r="L473" s="14" t="s">
        <v>5264</v>
      </c>
      <c r="M473" s="148">
        <v>765336</v>
      </c>
      <c r="N473" s="113" t="s">
        <v>10</v>
      </c>
      <c r="O473" s="14"/>
      <c r="P473" s="203"/>
      <c r="Q473" s="203"/>
      <c r="R473" s="14"/>
      <c r="S473" s="14"/>
      <c r="T473" s="162"/>
      <c r="U473" s="14"/>
      <c r="V473" s="14"/>
      <c r="W473" s="14"/>
    </row>
    <row r="474" spans="1:24" ht="39.6" hidden="1">
      <c r="A474" s="14">
        <v>459</v>
      </c>
      <c r="B474" s="118">
        <v>43978</v>
      </c>
      <c r="C474" s="14" t="s">
        <v>9</v>
      </c>
      <c r="D474" s="14" t="s">
        <v>15</v>
      </c>
      <c r="E474" s="192" t="s">
        <v>1122</v>
      </c>
      <c r="F474" s="79">
        <v>43992</v>
      </c>
      <c r="G474" s="262" t="s">
        <v>5295</v>
      </c>
      <c r="H474" s="171" t="s">
        <v>1007</v>
      </c>
      <c r="I474" s="171" t="s">
        <v>1714</v>
      </c>
      <c r="J474" s="171" t="s">
        <v>1093</v>
      </c>
      <c r="K474" s="178" t="s">
        <v>1469</v>
      </c>
      <c r="L474" s="14" t="s">
        <v>5006</v>
      </c>
      <c r="M474" s="98" t="s">
        <v>5296</v>
      </c>
      <c r="N474" s="171" t="s">
        <v>15</v>
      </c>
      <c r="O474" s="178" t="s">
        <v>1469</v>
      </c>
      <c r="P474" s="211" t="s">
        <v>1469</v>
      </c>
      <c r="Q474" s="178"/>
      <c r="R474" s="14"/>
      <c r="S474" s="14"/>
      <c r="T474" s="162"/>
      <c r="U474" s="14"/>
      <c r="V474" s="14"/>
      <c r="W474" s="14"/>
    </row>
    <row r="475" spans="1:24" ht="26.4">
      <c r="A475" s="14">
        <v>460</v>
      </c>
      <c r="B475" s="118">
        <v>43978</v>
      </c>
      <c r="C475" s="14" t="s">
        <v>9</v>
      </c>
      <c r="D475" s="14" t="s">
        <v>23</v>
      </c>
      <c r="E475" s="192" t="s">
        <v>181</v>
      </c>
      <c r="F475" s="79">
        <v>43992</v>
      </c>
      <c r="G475" s="262" t="s">
        <v>5282</v>
      </c>
      <c r="H475" s="171" t="s">
        <v>1013</v>
      </c>
      <c r="I475" s="171" t="s">
        <v>949</v>
      </c>
      <c r="J475" s="171" t="s">
        <v>831</v>
      </c>
      <c r="K475" s="178" t="s">
        <v>5283</v>
      </c>
      <c r="L475" s="14" t="s">
        <v>5297</v>
      </c>
      <c r="M475" s="113" t="s">
        <v>5285</v>
      </c>
      <c r="N475" s="113" t="s">
        <v>23</v>
      </c>
      <c r="O475" s="14" t="s">
        <v>4963</v>
      </c>
      <c r="P475" s="214">
        <v>180000000</v>
      </c>
      <c r="Q475" s="214"/>
      <c r="R475" s="14"/>
      <c r="S475" s="14"/>
      <c r="T475" s="162"/>
      <c r="U475" s="14"/>
      <c r="V475" s="14"/>
      <c r="W475" s="14"/>
    </row>
    <row r="476" spans="1:24" ht="26.4">
      <c r="A476" s="14">
        <v>461</v>
      </c>
      <c r="B476" s="118">
        <v>43979</v>
      </c>
      <c r="C476" s="14" t="s">
        <v>9</v>
      </c>
      <c r="D476" s="14" t="s">
        <v>15</v>
      </c>
      <c r="E476" s="192" t="s">
        <v>4296</v>
      </c>
      <c r="F476" s="79">
        <v>43993</v>
      </c>
      <c r="G476" s="262" t="s">
        <v>5298</v>
      </c>
      <c r="H476" s="171" t="s">
        <v>1013</v>
      </c>
      <c r="I476" s="171" t="s">
        <v>4757</v>
      </c>
      <c r="J476" s="171" t="s">
        <v>121</v>
      </c>
      <c r="K476" s="98" t="s">
        <v>2375</v>
      </c>
      <c r="L476" s="14" t="s">
        <v>5299</v>
      </c>
      <c r="M476" s="208" t="s">
        <v>5300</v>
      </c>
      <c r="N476" s="171" t="s">
        <v>15</v>
      </c>
      <c r="O476" s="14" t="s">
        <v>4327</v>
      </c>
      <c r="P476" s="203">
        <v>5050000000</v>
      </c>
      <c r="Q476" s="203"/>
      <c r="R476" s="14"/>
      <c r="S476" s="14"/>
      <c r="T476" s="162"/>
      <c r="U476" s="14"/>
      <c r="V476" s="14"/>
      <c r="W476" s="14"/>
    </row>
    <row r="477" spans="1:24" ht="26.4">
      <c r="A477" s="14">
        <v>462</v>
      </c>
      <c r="B477" s="118">
        <v>43979</v>
      </c>
      <c r="C477" s="14" t="s">
        <v>9</v>
      </c>
      <c r="D477" s="14" t="s">
        <v>15</v>
      </c>
      <c r="E477" s="192" t="s">
        <v>4078</v>
      </c>
      <c r="F477" s="79">
        <v>43993</v>
      </c>
      <c r="G477" s="262" t="s">
        <v>5301</v>
      </c>
      <c r="H477" s="171" t="s">
        <v>829</v>
      </c>
      <c r="I477" s="171" t="s">
        <v>2082</v>
      </c>
      <c r="J477" s="171" t="s">
        <v>865</v>
      </c>
      <c r="K477" s="98" t="s">
        <v>2557</v>
      </c>
      <c r="L477" s="14" t="s">
        <v>5264</v>
      </c>
      <c r="M477" s="199" t="s">
        <v>2453</v>
      </c>
      <c r="N477" s="171" t="s">
        <v>15</v>
      </c>
      <c r="O477" s="14" t="s">
        <v>4327</v>
      </c>
      <c r="P477" s="204">
        <v>2297167251</v>
      </c>
      <c r="Q477" s="204"/>
      <c r="R477" s="14"/>
      <c r="S477" s="14"/>
      <c r="T477" s="162"/>
      <c r="U477" s="14"/>
      <c r="V477" s="14"/>
      <c r="W477" s="14"/>
      <c r="X477" s="226">
        <f>IF(W477="Тийм", T477, 0 )</f>
        <v>0</v>
      </c>
    </row>
    <row r="478" spans="1:24" ht="39.6">
      <c r="A478" s="14">
        <v>463</v>
      </c>
      <c r="B478" s="118">
        <v>43979</v>
      </c>
      <c r="C478" s="14" t="s">
        <v>9</v>
      </c>
      <c r="D478" s="14" t="s">
        <v>1002</v>
      </c>
      <c r="E478" s="192" t="s">
        <v>3873</v>
      </c>
      <c r="F478" s="79">
        <v>43993</v>
      </c>
      <c r="G478" s="262" t="s">
        <v>5302</v>
      </c>
      <c r="H478" s="171" t="s">
        <v>829</v>
      </c>
      <c r="I478" s="171" t="s">
        <v>165</v>
      </c>
      <c r="J478" s="171" t="s">
        <v>5303</v>
      </c>
      <c r="K478" s="178"/>
      <c r="L478" s="14" t="s">
        <v>5299</v>
      </c>
      <c r="M478" s="148">
        <v>792365</v>
      </c>
      <c r="N478" s="113" t="s">
        <v>1002</v>
      </c>
      <c r="O478" s="14" t="s">
        <v>4429</v>
      </c>
      <c r="P478" s="364">
        <v>100000000</v>
      </c>
      <c r="Q478" s="209"/>
      <c r="R478" s="14"/>
      <c r="S478" s="14"/>
      <c r="T478" s="162"/>
      <c r="U478" s="14"/>
      <c r="V478" s="14"/>
      <c r="W478" s="14"/>
      <c r="X478" s="226">
        <f>IF(W478="Тийм", T478, 0 )</f>
        <v>0</v>
      </c>
    </row>
    <row r="479" spans="1:24" ht="13.2">
      <c r="A479" s="14">
        <v>464</v>
      </c>
      <c r="B479" s="118">
        <v>43979</v>
      </c>
      <c r="C479" s="14" t="s">
        <v>9</v>
      </c>
      <c r="D479" s="14" t="s">
        <v>10</v>
      </c>
      <c r="E479" s="192" t="s">
        <v>4125</v>
      </c>
      <c r="F479" s="79">
        <v>43993</v>
      </c>
      <c r="G479" s="262" t="s">
        <v>5304</v>
      </c>
      <c r="H479" s="171" t="s">
        <v>1013</v>
      </c>
      <c r="I479" s="171" t="s">
        <v>125</v>
      </c>
      <c r="J479" s="171" t="s">
        <v>121</v>
      </c>
      <c r="K479" s="178"/>
      <c r="L479" s="14" t="s">
        <v>5299</v>
      </c>
      <c r="M479" s="148">
        <v>783599</v>
      </c>
      <c r="N479" s="113" t="s">
        <v>10</v>
      </c>
      <c r="O479" s="14"/>
      <c r="P479" s="203"/>
      <c r="Q479" s="203"/>
      <c r="R479" s="14"/>
      <c r="S479" s="14"/>
      <c r="T479" s="162"/>
      <c r="U479" s="14"/>
      <c r="V479" s="14"/>
      <c r="W479" s="14"/>
    </row>
    <row r="480" spans="1:24" ht="26.4" hidden="1">
      <c r="A480" s="14">
        <v>465</v>
      </c>
      <c r="B480" s="118">
        <v>43979</v>
      </c>
      <c r="C480" s="14" t="s">
        <v>9</v>
      </c>
      <c r="D480" s="14" t="s">
        <v>1002</v>
      </c>
      <c r="E480" s="14" t="s">
        <v>378</v>
      </c>
      <c r="F480" s="79">
        <v>43993</v>
      </c>
      <c r="G480" s="262" t="s">
        <v>5066</v>
      </c>
      <c r="H480" s="171" t="s">
        <v>1007</v>
      </c>
      <c r="I480" s="171" t="s">
        <v>125</v>
      </c>
      <c r="J480" s="171" t="s">
        <v>121</v>
      </c>
      <c r="K480" s="178"/>
      <c r="L480" s="365" t="s">
        <v>5264</v>
      </c>
      <c r="M480" s="368" t="s">
        <v>5305</v>
      </c>
      <c r="N480" s="113" t="s">
        <v>1002</v>
      </c>
      <c r="O480" s="14"/>
      <c r="P480" s="203"/>
      <c r="Q480" s="203"/>
      <c r="R480" s="14"/>
      <c r="S480" s="14"/>
      <c r="T480" s="162"/>
      <c r="U480" s="14"/>
      <c r="V480" s="14"/>
      <c r="W480" s="14"/>
    </row>
    <row r="481" spans="1:24" ht="26.4">
      <c r="A481" s="14">
        <v>466</v>
      </c>
      <c r="B481" s="118">
        <v>43979</v>
      </c>
      <c r="C481" s="14" t="s">
        <v>9</v>
      </c>
      <c r="D481" s="14" t="s">
        <v>23</v>
      </c>
      <c r="E481" s="192" t="s">
        <v>4119</v>
      </c>
      <c r="F481" s="79">
        <v>43993</v>
      </c>
      <c r="G481" s="262" t="s">
        <v>5306</v>
      </c>
      <c r="H481" s="171" t="s">
        <v>1013</v>
      </c>
      <c r="I481" s="171" t="s">
        <v>1959</v>
      </c>
      <c r="J481" s="171" t="s">
        <v>121</v>
      </c>
      <c r="K481" s="178" t="s">
        <v>5307</v>
      </c>
      <c r="L481" s="14" t="s">
        <v>5308</v>
      </c>
      <c r="M481" s="113" t="s">
        <v>5309</v>
      </c>
      <c r="N481" s="113" t="s">
        <v>23</v>
      </c>
      <c r="O481" s="14" t="s">
        <v>4703</v>
      </c>
      <c r="P481" s="214">
        <v>487140705</v>
      </c>
      <c r="Q481" s="214"/>
      <c r="R481" s="14"/>
      <c r="S481" s="14"/>
      <c r="T481" s="162"/>
      <c r="U481" s="14"/>
      <c r="V481" s="14"/>
      <c r="W481" s="14"/>
    </row>
    <row r="482" spans="1:24" ht="13.2">
      <c r="A482" s="14">
        <v>467</v>
      </c>
      <c r="B482" s="118">
        <v>43980</v>
      </c>
      <c r="C482" s="14" t="s">
        <v>9</v>
      </c>
      <c r="D482" s="14" t="s">
        <v>15</v>
      </c>
      <c r="E482" s="189" t="s">
        <v>314</v>
      </c>
      <c r="F482" s="79">
        <v>43994</v>
      </c>
      <c r="G482" s="262" t="s">
        <v>4945</v>
      </c>
      <c r="H482" s="171" t="s">
        <v>1013</v>
      </c>
      <c r="I482" s="171" t="s">
        <v>4946</v>
      </c>
      <c r="J482" s="171" t="s">
        <v>121</v>
      </c>
      <c r="K482" s="98" t="s">
        <v>5310</v>
      </c>
      <c r="L482" s="14" t="s">
        <v>5311</v>
      </c>
      <c r="M482" s="98" t="s">
        <v>5312</v>
      </c>
      <c r="N482" s="171" t="s">
        <v>15</v>
      </c>
      <c r="O482" s="14" t="s">
        <v>4327</v>
      </c>
      <c r="P482" s="203">
        <v>12800000</v>
      </c>
      <c r="Q482" s="203"/>
      <c r="R482" s="14"/>
      <c r="S482" s="14"/>
      <c r="T482" s="162"/>
      <c r="U482" s="14"/>
      <c r="V482" s="14"/>
      <c r="W482" s="14"/>
    </row>
    <row r="483" spans="1:24" ht="26.4" hidden="1">
      <c r="A483" s="14">
        <v>468</v>
      </c>
      <c r="B483" s="118">
        <v>43980</v>
      </c>
      <c r="C483" s="14" t="s">
        <v>9</v>
      </c>
      <c r="D483" s="14" t="s">
        <v>15</v>
      </c>
      <c r="E483" s="192" t="s">
        <v>4095</v>
      </c>
      <c r="F483" s="79">
        <v>43994</v>
      </c>
      <c r="G483" s="262" t="s">
        <v>5313</v>
      </c>
      <c r="H483" s="171" t="s">
        <v>1004</v>
      </c>
      <c r="I483" s="171" t="s">
        <v>902</v>
      </c>
      <c r="J483" s="171" t="s">
        <v>903</v>
      </c>
      <c r="K483" s="178" t="s">
        <v>1469</v>
      </c>
      <c r="L483" s="14" t="s">
        <v>5209</v>
      </c>
      <c r="M483" s="98" t="s">
        <v>5314</v>
      </c>
      <c r="N483" s="171" t="s">
        <v>15</v>
      </c>
      <c r="O483" s="17" t="s">
        <v>1469</v>
      </c>
      <c r="P483" s="211" t="s">
        <v>1469</v>
      </c>
      <c r="Q483" s="211"/>
      <c r="R483" s="14"/>
      <c r="S483" s="14"/>
      <c r="T483" s="162"/>
      <c r="U483" s="14"/>
      <c r="V483" s="14"/>
      <c r="W483" s="14"/>
    </row>
    <row r="484" spans="1:24" ht="39.6">
      <c r="A484" s="14">
        <v>469</v>
      </c>
      <c r="B484" s="118">
        <v>43980</v>
      </c>
      <c r="C484" s="14" t="s">
        <v>9</v>
      </c>
      <c r="D484" s="14" t="s">
        <v>23</v>
      </c>
      <c r="E484" s="192" t="s">
        <v>4085</v>
      </c>
      <c r="F484" s="79">
        <v>43994</v>
      </c>
      <c r="G484" s="262" t="s">
        <v>5315</v>
      </c>
      <c r="H484" s="171" t="s">
        <v>1013</v>
      </c>
      <c r="I484" s="171" t="s">
        <v>5149</v>
      </c>
      <c r="J484" s="171" t="s">
        <v>865</v>
      </c>
      <c r="K484" s="178" t="s">
        <v>5316</v>
      </c>
      <c r="L484" s="14" t="s">
        <v>5308</v>
      </c>
      <c r="M484" s="113" t="s">
        <v>5317</v>
      </c>
      <c r="N484" s="113" t="s">
        <v>23</v>
      </c>
      <c r="O484" s="14" t="s">
        <v>4703</v>
      </c>
      <c r="P484" s="214">
        <v>36745500</v>
      </c>
      <c r="Q484" s="214"/>
      <c r="R484" s="14"/>
      <c r="S484" s="14"/>
      <c r="T484" s="162"/>
      <c r="U484" s="14"/>
      <c r="V484" s="14"/>
      <c r="W484" s="14"/>
    </row>
    <row r="485" spans="1:24" ht="26.4">
      <c r="A485" s="14">
        <v>470</v>
      </c>
      <c r="B485" s="118">
        <v>43980</v>
      </c>
      <c r="C485" s="14" t="s">
        <v>9</v>
      </c>
      <c r="D485" s="14" t="s">
        <v>1002</v>
      </c>
      <c r="E485" s="192" t="s">
        <v>2994</v>
      </c>
      <c r="F485" s="79">
        <v>43994</v>
      </c>
      <c r="G485" s="262" t="s">
        <v>5318</v>
      </c>
      <c r="H485" s="171" t="s">
        <v>1013</v>
      </c>
      <c r="I485" s="171" t="s">
        <v>119</v>
      </c>
      <c r="J485" s="171" t="s">
        <v>865</v>
      </c>
      <c r="K485" s="178"/>
      <c r="L485" s="365" t="s">
        <v>5299</v>
      </c>
      <c r="M485" s="368" t="s">
        <v>2677</v>
      </c>
      <c r="N485" s="113" t="s">
        <v>23</v>
      </c>
      <c r="O485" s="14" t="s">
        <v>4435</v>
      </c>
      <c r="P485" s="203">
        <v>2060200000</v>
      </c>
      <c r="Q485" s="203"/>
      <c r="R485" s="14"/>
      <c r="S485" s="14"/>
      <c r="T485" s="162"/>
      <c r="U485" s="14"/>
      <c r="V485" s="14"/>
      <c r="W485" s="14"/>
    </row>
    <row r="486" spans="1:24" ht="26.4">
      <c r="A486" s="14">
        <v>471</v>
      </c>
      <c r="B486" s="118">
        <v>43980</v>
      </c>
      <c r="C486" s="14" t="s">
        <v>9</v>
      </c>
      <c r="D486" s="14" t="s">
        <v>27</v>
      </c>
      <c r="E486" s="192" t="s">
        <v>2421</v>
      </c>
      <c r="F486" s="79">
        <v>43994</v>
      </c>
      <c r="G486" s="262" t="s">
        <v>5319</v>
      </c>
      <c r="H486" s="171" t="s">
        <v>829</v>
      </c>
      <c r="I486" s="171" t="s">
        <v>2423</v>
      </c>
      <c r="J486" s="171" t="s">
        <v>1188</v>
      </c>
      <c r="K486" s="148">
        <v>695209</v>
      </c>
      <c r="L486" s="178" t="s">
        <v>5311</v>
      </c>
      <c r="M486" s="148">
        <v>805148</v>
      </c>
      <c r="N486" s="113" t="s">
        <v>27</v>
      </c>
      <c r="O486" s="14" t="s">
        <v>4429</v>
      </c>
      <c r="P486" s="203">
        <v>160000000</v>
      </c>
      <c r="Q486" s="203"/>
      <c r="R486" s="14"/>
      <c r="S486" s="14"/>
      <c r="T486" s="162"/>
      <c r="U486" s="14"/>
      <c r="V486" s="14"/>
      <c r="W486" s="14"/>
      <c r="X486" s="226">
        <f>IF(W486="Тийм", T486, 0 )</f>
        <v>0</v>
      </c>
    </row>
    <row r="487" spans="1:24" ht="13.2">
      <c r="A487" s="14">
        <v>472</v>
      </c>
      <c r="B487" s="118">
        <v>43980</v>
      </c>
      <c r="C487" s="14" t="s">
        <v>9</v>
      </c>
      <c r="D487" s="14" t="s">
        <v>10</v>
      </c>
      <c r="E487" s="192" t="s">
        <v>4140</v>
      </c>
      <c r="F487" s="79">
        <v>43994</v>
      </c>
      <c r="G487" s="239" t="s">
        <v>5304</v>
      </c>
      <c r="H487" s="171" t="s">
        <v>1013</v>
      </c>
      <c r="I487" s="171" t="s">
        <v>125</v>
      </c>
      <c r="J487" s="171" t="s">
        <v>121</v>
      </c>
      <c r="K487" s="178"/>
      <c r="L487" s="14" t="s">
        <v>5299</v>
      </c>
      <c r="M487" s="148">
        <v>783599</v>
      </c>
      <c r="N487" s="113" t="s">
        <v>23</v>
      </c>
      <c r="O487" s="14"/>
      <c r="P487" s="203"/>
      <c r="Q487" s="203"/>
      <c r="R487" s="14"/>
      <c r="S487" s="14"/>
      <c r="T487" s="162"/>
      <c r="U487" s="14"/>
      <c r="V487" s="14"/>
      <c r="W487" s="14"/>
    </row>
    <row r="488" spans="1:24" ht="26.4">
      <c r="A488" s="14">
        <v>473</v>
      </c>
      <c r="B488" s="118">
        <v>43980</v>
      </c>
      <c r="C488" s="14" t="s">
        <v>9</v>
      </c>
      <c r="D488" s="14" t="s">
        <v>23</v>
      </c>
      <c r="E488" s="113" t="s">
        <v>4199</v>
      </c>
      <c r="F488" s="79">
        <v>43994</v>
      </c>
      <c r="G488" s="262" t="s">
        <v>5079</v>
      </c>
      <c r="H488" s="171" t="s">
        <v>1013</v>
      </c>
      <c r="I488" s="171" t="s">
        <v>1430</v>
      </c>
      <c r="J488" s="171" t="s">
        <v>964</v>
      </c>
      <c r="K488" s="178" t="s">
        <v>5320</v>
      </c>
      <c r="L488" s="14" t="s">
        <v>5321</v>
      </c>
      <c r="M488" s="113" t="s">
        <v>5322</v>
      </c>
      <c r="N488" s="113" t="s">
        <v>23</v>
      </c>
      <c r="O488" s="14" t="s">
        <v>4703</v>
      </c>
      <c r="P488" s="203">
        <v>35000000</v>
      </c>
      <c r="Q488" s="203"/>
      <c r="R488" s="14"/>
      <c r="S488" s="14"/>
      <c r="T488" s="162"/>
      <c r="U488" s="14"/>
      <c r="V488" s="14"/>
      <c r="W488" s="14"/>
    </row>
    <row r="489" spans="1:24" ht="26.4" hidden="1">
      <c r="A489" s="14">
        <v>474</v>
      </c>
      <c r="B489" s="118">
        <v>43980</v>
      </c>
      <c r="C489" s="14" t="s">
        <v>9</v>
      </c>
      <c r="D489" s="113" t="s">
        <v>23</v>
      </c>
      <c r="E489" s="192" t="s">
        <v>4153</v>
      </c>
      <c r="F489" s="79">
        <v>43994</v>
      </c>
      <c r="G489" s="262" t="s">
        <v>5323</v>
      </c>
      <c r="H489" s="177" t="s">
        <v>1004</v>
      </c>
      <c r="I489" s="171" t="s">
        <v>522</v>
      </c>
      <c r="J489" s="171" t="s">
        <v>1064</v>
      </c>
      <c r="K489" s="179" t="s">
        <v>355</v>
      </c>
      <c r="L489" s="14" t="s">
        <v>5221</v>
      </c>
      <c r="M489" s="113" t="s">
        <v>5324</v>
      </c>
      <c r="N489" s="113" t="s">
        <v>23</v>
      </c>
      <c r="O489" s="14"/>
      <c r="P489" s="203"/>
      <c r="Q489" s="203"/>
      <c r="R489" s="14"/>
      <c r="S489" s="14"/>
      <c r="T489" s="162"/>
      <c r="U489" s="14"/>
      <c r="V489" s="14"/>
      <c r="W489" s="14"/>
    </row>
    <row r="490" spans="1:24" ht="26.4">
      <c r="A490" s="14">
        <v>475</v>
      </c>
      <c r="B490" s="118">
        <v>43980</v>
      </c>
      <c r="C490" s="14" t="s">
        <v>9</v>
      </c>
      <c r="D490" s="14" t="s">
        <v>1002</v>
      </c>
      <c r="E490" s="14" t="s">
        <v>1131</v>
      </c>
      <c r="F490" s="79">
        <v>43994</v>
      </c>
      <c r="G490" s="262" t="s">
        <v>5325</v>
      </c>
      <c r="H490" s="171" t="s">
        <v>1013</v>
      </c>
      <c r="I490" s="171" t="s">
        <v>486</v>
      </c>
      <c r="J490" s="171" t="s">
        <v>831</v>
      </c>
      <c r="K490" s="178"/>
      <c r="L490" s="365" t="s">
        <v>5264</v>
      </c>
      <c r="M490" s="368" t="s">
        <v>5326</v>
      </c>
      <c r="N490" s="178" t="s">
        <v>1002</v>
      </c>
      <c r="O490" s="14" t="s">
        <v>4370</v>
      </c>
      <c r="P490" s="203">
        <v>220000000</v>
      </c>
      <c r="Q490" s="203"/>
      <c r="R490" s="14"/>
      <c r="S490" s="14"/>
      <c r="T490" s="162"/>
      <c r="U490" s="14"/>
      <c r="V490" s="14"/>
      <c r="W490" s="14"/>
    </row>
    <row r="491" spans="1:24" ht="52.8">
      <c r="A491" s="14">
        <v>476</v>
      </c>
      <c r="B491" s="118">
        <v>43980</v>
      </c>
      <c r="C491" s="14" t="s">
        <v>9</v>
      </c>
      <c r="D491" s="14" t="s">
        <v>10</v>
      </c>
      <c r="E491" s="192" t="s">
        <v>4209</v>
      </c>
      <c r="F491" s="79">
        <v>43994</v>
      </c>
      <c r="G491" s="262" t="s">
        <v>5327</v>
      </c>
      <c r="H491" s="171" t="s">
        <v>1013</v>
      </c>
      <c r="I491" s="171" t="s">
        <v>4757</v>
      </c>
      <c r="J491" s="171" t="s">
        <v>121</v>
      </c>
      <c r="K491" s="178"/>
      <c r="L491" s="58" t="s">
        <v>5311</v>
      </c>
      <c r="M491" s="195">
        <v>803322</v>
      </c>
      <c r="N491" s="113" t="s">
        <v>23</v>
      </c>
      <c r="O491" s="14"/>
      <c r="P491" s="203"/>
      <c r="Q491" s="203"/>
      <c r="R491" s="14"/>
      <c r="S491" s="14"/>
      <c r="T491" s="162"/>
      <c r="U491" s="14"/>
      <c r="V491" s="14"/>
      <c r="W491" s="14"/>
    </row>
    <row r="492" spans="1:24" ht="39.6">
      <c r="A492" s="14">
        <v>477</v>
      </c>
      <c r="B492" s="118">
        <v>43980</v>
      </c>
      <c r="C492" s="14" t="s">
        <v>9</v>
      </c>
      <c r="D492" s="14" t="s">
        <v>15</v>
      </c>
      <c r="E492" s="189" t="s">
        <v>684</v>
      </c>
      <c r="F492" s="79">
        <v>43994</v>
      </c>
      <c r="G492" s="262" t="s">
        <v>5328</v>
      </c>
      <c r="H492" s="171" t="s">
        <v>1013</v>
      </c>
      <c r="I492" s="171" t="s">
        <v>522</v>
      </c>
      <c r="J492" s="171" t="s">
        <v>1064</v>
      </c>
      <c r="K492" s="98" t="s">
        <v>5329</v>
      </c>
      <c r="L492" s="14" t="s">
        <v>5330</v>
      </c>
      <c r="M492" s="113" t="s">
        <v>5331</v>
      </c>
      <c r="N492" s="178" t="s">
        <v>15</v>
      </c>
      <c r="O492" s="14" t="s">
        <v>5252</v>
      </c>
      <c r="P492" s="203">
        <v>300000000</v>
      </c>
      <c r="Q492" s="203"/>
      <c r="R492" s="14"/>
      <c r="S492" s="14"/>
      <c r="T492" s="162"/>
      <c r="U492" s="14"/>
      <c r="V492" s="14"/>
      <c r="W492" s="14"/>
    </row>
    <row r="493" spans="1:24" ht="13.2">
      <c r="A493" s="14">
        <v>478</v>
      </c>
      <c r="B493" s="118">
        <v>43980</v>
      </c>
      <c r="C493" s="14" t="s">
        <v>9</v>
      </c>
      <c r="D493" s="14" t="s">
        <v>1002</v>
      </c>
      <c r="E493" s="189" t="s">
        <v>2922</v>
      </c>
      <c r="F493" s="79">
        <v>43994</v>
      </c>
      <c r="G493" s="262" t="s">
        <v>5332</v>
      </c>
      <c r="H493" s="171" t="s">
        <v>1013</v>
      </c>
      <c r="I493" s="171" t="s">
        <v>125</v>
      </c>
      <c r="J493" s="171" t="s">
        <v>121</v>
      </c>
      <c r="K493" s="178"/>
      <c r="L493" s="365" t="s">
        <v>5264</v>
      </c>
      <c r="M493" s="368" t="s">
        <v>5333</v>
      </c>
      <c r="N493" s="178" t="s">
        <v>1002</v>
      </c>
      <c r="O493" s="14" t="s">
        <v>4327</v>
      </c>
      <c r="P493" s="203">
        <v>5030341000</v>
      </c>
      <c r="Q493" s="203"/>
      <c r="R493" s="14"/>
      <c r="S493" s="14"/>
      <c r="T493" s="162"/>
      <c r="U493" s="14"/>
      <c r="V493" s="14"/>
      <c r="W493" s="14"/>
    </row>
    <row r="494" spans="1:24" ht="26.4" hidden="1">
      <c r="A494" s="14">
        <v>479</v>
      </c>
      <c r="B494" s="118">
        <v>43984</v>
      </c>
      <c r="C494" s="14" t="s">
        <v>9</v>
      </c>
      <c r="D494" s="14" t="s">
        <v>9</v>
      </c>
      <c r="E494" s="192" t="s">
        <v>4286</v>
      </c>
      <c r="F494" s="193">
        <v>43998</v>
      </c>
      <c r="G494" s="262" t="s">
        <v>5323</v>
      </c>
      <c r="H494" s="179" t="s">
        <v>1001</v>
      </c>
      <c r="I494" s="171" t="s">
        <v>522</v>
      </c>
      <c r="J494" s="171" t="s">
        <v>1064</v>
      </c>
      <c r="K494" s="178" t="s">
        <v>5334</v>
      </c>
      <c r="L494" s="14" t="s">
        <v>5335</v>
      </c>
      <c r="M494" s="113" t="s">
        <v>5336</v>
      </c>
      <c r="N494" s="113" t="s">
        <v>23</v>
      </c>
      <c r="O494" s="14"/>
      <c r="P494" s="203"/>
      <c r="Q494" s="203"/>
      <c r="R494" s="14"/>
      <c r="S494" s="14"/>
      <c r="T494" s="162"/>
      <c r="U494" s="14"/>
      <c r="V494" s="14"/>
      <c r="W494" s="14"/>
    </row>
    <row r="495" spans="1:24" ht="26.4" hidden="1">
      <c r="A495" s="14">
        <v>480</v>
      </c>
      <c r="B495" s="118">
        <v>43984</v>
      </c>
      <c r="C495" s="14" t="s">
        <v>9</v>
      </c>
      <c r="D495" s="14" t="s">
        <v>9</v>
      </c>
      <c r="E495" s="192" t="s">
        <v>559</v>
      </c>
      <c r="F495" s="193">
        <v>43998</v>
      </c>
      <c r="G495" s="262" t="s">
        <v>5323</v>
      </c>
      <c r="H495" s="179" t="s">
        <v>1001</v>
      </c>
      <c r="I495" s="171" t="s">
        <v>522</v>
      </c>
      <c r="J495" s="171" t="s">
        <v>1064</v>
      </c>
      <c r="K495" s="178"/>
      <c r="L495" s="14"/>
      <c r="M495" s="113"/>
      <c r="N495" s="113" t="s">
        <v>23</v>
      </c>
      <c r="O495" s="14"/>
      <c r="P495" s="203"/>
      <c r="Q495" s="203"/>
      <c r="R495" s="14"/>
      <c r="S495" s="14"/>
      <c r="T495" s="162"/>
      <c r="U495" s="14"/>
      <c r="V495" s="14"/>
      <c r="W495" s="14"/>
    </row>
    <row r="496" spans="1:24" ht="13.2">
      <c r="A496" s="14">
        <v>481</v>
      </c>
      <c r="B496" s="118">
        <v>43984</v>
      </c>
      <c r="C496" s="14" t="s">
        <v>9</v>
      </c>
      <c r="D496" s="14" t="s">
        <v>27</v>
      </c>
      <c r="E496" s="192" t="s">
        <v>496</v>
      </c>
      <c r="F496" s="193">
        <v>43998</v>
      </c>
      <c r="G496" s="262" t="s">
        <v>5337</v>
      </c>
      <c r="H496" s="171" t="s">
        <v>1013</v>
      </c>
      <c r="I496" s="171" t="s">
        <v>125</v>
      </c>
      <c r="J496" s="171" t="s">
        <v>121</v>
      </c>
      <c r="K496" s="148">
        <v>695575</v>
      </c>
      <c r="L496" s="14" t="s">
        <v>5330</v>
      </c>
      <c r="M496" s="148">
        <v>831811</v>
      </c>
      <c r="N496" s="113" t="s">
        <v>27</v>
      </c>
      <c r="O496" s="14" t="s">
        <v>4327</v>
      </c>
      <c r="P496" s="203">
        <v>677848635</v>
      </c>
      <c r="Q496" s="203"/>
      <c r="R496" s="14"/>
      <c r="S496" s="14"/>
      <c r="T496" s="162"/>
      <c r="U496" s="14"/>
      <c r="V496" s="14"/>
      <c r="W496" s="14"/>
    </row>
    <row r="497" spans="1:24" ht="26.4" hidden="1">
      <c r="A497" s="14">
        <v>482</v>
      </c>
      <c r="B497" s="118">
        <v>43984</v>
      </c>
      <c r="C497" s="14" t="s">
        <v>9</v>
      </c>
      <c r="D497" s="14" t="s">
        <v>15</v>
      </c>
      <c r="E497" s="58" t="s">
        <v>281</v>
      </c>
      <c r="F497" s="193">
        <v>43998</v>
      </c>
      <c r="G497" s="262" t="s">
        <v>5338</v>
      </c>
      <c r="H497" s="171" t="s">
        <v>1007</v>
      </c>
      <c r="I497" s="171" t="s">
        <v>5339</v>
      </c>
      <c r="J497" s="171" t="s">
        <v>1335</v>
      </c>
      <c r="K497" s="178" t="s">
        <v>1469</v>
      </c>
      <c r="L497" s="14" t="s">
        <v>5209</v>
      </c>
      <c r="M497" s="98" t="s">
        <v>2364</v>
      </c>
      <c r="N497" s="178" t="s">
        <v>15</v>
      </c>
      <c r="O497" s="98" t="s">
        <v>1469</v>
      </c>
      <c r="P497" s="211" t="s">
        <v>1469</v>
      </c>
      <c r="Q497" s="211"/>
      <c r="R497" s="14"/>
      <c r="S497" s="14"/>
      <c r="T497" s="162"/>
      <c r="U497" s="14"/>
      <c r="V497" s="14"/>
      <c r="W497" s="14"/>
    </row>
    <row r="498" spans="1:24" ht="26.4">
      <c r="A498" s="14">
        <v>483</v>
      </c>
      <c r="B498" s="118">
        <v>43984</v>
      </c>
      <c r="C498" s="14" t="s">
        <v>9</v>
      </c>
      <c r="D498" s="14" t="s">
        <v>1002</v>
      </c>
      <c r="E498" s="14" t="s">
        <v>2769</v>
      </c>
      <c r="F498" s="193">
        <v>43998</v>
      </c>
      <c r="G498" s="262" t="s">
        <v>5325</v>
      </c>
      <c r="H498" s="171" t="s">
        <v>1012</v>
      </c>
      <c r="I498" s="171" t="s">
        <v>486</v>
      </c>
      <c r="J498" s="171" t="s">
        <v>831</v>
      </c>
      <c r="K498" s="178"/>
      <c r="L498" s="365" t="s">
        <v>5264</v>
      </c>
      <c r="M498" s="368" t="s">
        <v>5326</v>
      </c>
      <c r="N498" s="178" t="s">
        <v>1002</v>
      </c>
      <c r="O498" s="14" t="s">
        <v>4370</v>
      </c>
      <c r="P498" s="203">
        <v>220000000</v>
      </c>
      <c r="Q498" s="203"/>
      <c r="R498" s="14"/>
      <c r="S498" s="14"/>
      <c r="T498" s="162"/>
      <c r="U498" s="14"/>
      <c r="V498" s="14"/>
      <c r="W498" s="14"/>
    </row>
    <row r="499" spans="1:24" ht="26.4">
      <c r="A499" s="14">
        <v>484</v>
      </c>
      <c r="B499" s="118">
        <v>43984</v>
      </c>
      <c r="C499" s="14" t="s">
        <v>9</v>
      </c>
      <c r="D499" s="14" t="s">
        <v>1002</v>
      </c>
      <c r="E499" s="14" t="s">
        <v>180</v>
      </c>
      <c r="F499" s="193">
        <v>43998</v>
      </c>
      <c r="G499" s="262" t="s">
        <v>5340</v>
      </c>
      <c r="H499" s="171" t="s">
        <v>1013</v>
      </c>
      <c r="I499" s="171" t="s">
        <v>4385</v>
      </c>
      <c r="J499" s="171" t="s">
        <v>865</v>
      </c>
      <c r="K499" s="178"/>
      <c r="L499" s="365" t="s">
        <v>5299</v>
      </c>
      <c r="M499" s="368" t="s">
        <v>5341</v>
      </c>
      <c r="N499" s="178" t="s">
        <v>1002</v>
      </c>
      <c r="O499" s="14" t="s">
        <v>4327</v>
      </c>
      <c r="P499" s="203">
        <v>98000000</v>
      </c>
      <c r="Q499" s="203"/>
      <c r="R499" s="14"/>
      <c r="S499" s="14"/>
      <c r="T499" s="162"/>
      <c r="U499" s="14"/>
      <c r="V499" s="14"/>
      <c r="W499" s="14"/>
    </row>
    <row r="500" spans="1:24" ht="26.4">
      <c r="A500" s="14">
        <v>485</v>
      </c>
      <c r="B500" s="118">
        <v>43984</v>
      </c>
      <c r="C500" s="14" t="s">
        <v>9</v>
      </c>
      <c r="D500" s="14" t="s">
        <v>15</v>
      </c>
      <c r="E500" s="189" t="s">
        <v>4240</v>
      </c>
      <c r="F500" s="193">
        <v>43998</v>
      </c>
      <c r="G500" s="262" t="s">
        <v>5342</v>
      </c>
      <c r="H500" s="171" t="s">
        <v>1013</v>
      </c>
      <c r="I500" s="171" t="s">
        <v>5343</v>
      </c>
      <c r="J500" s="171" t="s">
        <v>933</v>
      </c>
      <c r="K500" s="98" t="s">
        <v>5344</v>
      </c>
      <c r="L500" s="14" t="s">
        <v>5330</v>
      </c>
      <c r="M500" s="98" t="s">
        <v>5345</v>
      </c>
      <c r="N500" s="178" t="s">
        <v>15</v>
      </c>
      <c r="O500" s="14" t="s">
        <v>5346</v>
      </c>
      <c r="P500" s="203">
        <v>3500000000</v>
      </c>
      <c r="Q500" s="203"/>
      <c r="R500" s="14"/>
      <c r="S500" s="14"/>
      <c r="T500" s="162"/>
      <c r="U500" s="14"/>
      <c r="V500" s="14"/>
      <c r="W500" s="14"/>
    </row>
    <row r="501" spans="1:24" ht="39.6">
      <c r="A501" s="14">
        <v>486</v>
      </c>
      <c r="B501" s="118">
        <v>43984</v>
      </c>
      <c r="C501" s="14" t="s">
        <v>9</v>
      </c>
      <c r="D501" s="14" t="s">
        <v>23</v>
      </c>
      <c r="E501" s="192" t="s">
        <v>4274</v>
      </c>
      <c r="F501" s="193">
        <v>43998</v>
      </c>
      <c r="G501" s="262" t="s">
        <v>5347</v>
      </c>
      <c r="H501" s="171" t="s">
        <v>1013</v>
      </c>
      <c r="I501" s="171" t="s">
        <v>5348</v>
      </c>
      <c r="J501" s="171" t="s">
        <v>1318</v>
      </c>
      <c r="K501" s="178" t="s">
        <v>5349</v>
      </c>
      <c r="L501" s="14" t="s">
        <v>5297</v>
      </c>
      <c r="M501" s="113" t="s">
        <v>5350</v>
      </c>
      <c r="N501" s="113" t="s">
        <v>23</v>
      </c>
      <c r="O501" s="14" t="s">
        <v>5351</v>
      </c>
      <c r="P501" s="214">
        <v>51085200</v>
      </c>
      <c r="Q501" s="214"/>
      <c r="R501" s="14"/>
      <c r="S501" s="14"/>
      <c r="T501" s="162"/>
      <c r="U501" s="14"/>
      <c r="V501" s="14"/>
      <c r="W501" s="14"/>
    </row>
    <row r="502" spans="1:24" ht="26.4">
      <c r="A502" s="14">
        <v>487</v>
      </c>
      <c r="B502" s="118">
        <v>43984</v>
      </c>
      <c r="C502" s="14" t="s">
        <v>9</v>
      </c>
      <c r="D502" s="14" t="s">
        <v>27</v>
      </c>
      <c r="E502" s="192" t="s">
        <v>2306</v>
      </c>
      <c r="F502" s="193">
        <v>43998</v>
      </c>
      <c r="G502" s="262" t="s">
        <v>5352</v>
      </c>
      <c r="H502" s="171" t="s">
        <v>829</v>
      </c>
      <c r="I502" s="171" t="s">
        <v>1067</v>
      </c>
      <c r="J502" s="171" t="s">
        <v>964</v>
      </c>
      <c r="K502" s="148">
        <v>720412</v>
      </c>
      <c r="L502" s="14" t="s">
        <v>5311</v>
      </c>
      <c r="M502" s="148" t="s">
        <v>5353</v>
      </c>
      <c r="N502" s="113" t="s">
        <v>27</v>
      </c>
      <c r="O502" s="14" t="s">
        <v>5351</v>
      </c>
      <c r="P502" s="203">
        <v>516000000</v>
      </c>
      <c r="Q502" s="203"/>
      <c r="R502" s="14"/>
      <c r="S502" s="14"/>
      <c r="T502" s="162"/>
      <c r="U502" s="14"/>
      <c r="V502" s="14"/>
      <c r="W502" s="14"/>
      <c r="X502" s="226">
        <f>IF(W502="Тийм", T502, 0 )</f>
        <v>0</v>
      </c>
    </row>
    <row r="503" spans="1:24" ht="13.2">
      <c r="A503" s="14">
        <v>488</v>
      </c>
      <c r="B503" s="118">
        <v>43984</v>
      </c>
      <c r="C503" s="14" t="s">
        <v>9</v>
      </c>
      <c r="D503" s="14" t="s">
        <v>1002</v>
      </c>
      <c r="E503" s="192" t="s">
        <v>3677</v>
      </c>
      <c r="F503" s="193">
        <v>43998</v>
      </c>
      <c r="G503" s="262" t="s">
        <v>5332</v>
      </c>
      <c r="H503" s="171" t="s">
        <v>1013</v>
      </c>
      <c r="I503" s="171" t="s">
        <v>125</v>
      </c>
      <c r="J503" s="171" t="s">
        <v>121</v>
      </c>
      <c r="K503" s="178"/>
      <c r="L503" s="365" t="s">
        <v>5264</v>
      </c>
      <c r="M503" s="368" t="s">
        <v>5333</v>
      </c>
      <c r="N503" s="178" t="s">
        <v>1002</v>
      </c>
      <c r="O503" s="14" t="s">
        <v>4327</v>
      </c>
      <c r="P503" s="203">
        <v>5030341000</v>
      </c>
      <c r="Q503" s="203"/>
      <c r="R503" s="14"/>
      <c r="S503" s="14"/>
      <c r="T503" s="162"/>
      <c r="U503" s="14"/>
      <c r="V503" s="14"/>
      <c r="W503" s="14"/>
    </row>
    <row r="504" spans="1:24" ht="26.4">
      <c r="A504" s="14">
        <v>489</v>
      </c>
      <c r="B504" s="118">
        <v>43984</v>
      </c>
      <c r="C504" s="14" t="s">
        <v>9</v>
      </c>
      <c r="D504" s="14" t="s">
        <v>1002</v>
      </c>
      <c r="E504" s="192" t="s">
        <v>215</v>
      </c>
      <c r="F504" s="193">
        <v>43998</v>
      </c>
      <c r="G504" s="262" t="s">
        <v>5354</v>
      </c>
      <c r="H504" s="171" t="s">
        <v>1013</v>
      </c>
      <c r="I504" s="171" t="s">
        <v>119</v>
      </c>
      <c r="J504" s="171" t="s">
        <v>865</v>
      </c>
      <c r="K504" s="178"/>
      <c r="L504" s="365" t="s">
        <v>5299</v>
      </c>
      <c r="M504" s="368" t="s">
        <v>5341</v>
      </c>
      <c r="N504" s="178" t="s">
        <v>1002</v>
      </c>
      <c r="O504" s="14" t="s">
        <v>4435</v>
      </c>
      <c r="P504" s="203">
        <v>2200000000</v>
      </c>
      <c r="Q504" s="203"/>
      <c r="R504" s="14"/>
      <c r="S504" s="14"/>
      <c r="T504" s="162"/>
      <c r="U504" s="14"/>
      <c r="V504" s="14"/>
      <c r="W504" s="14"/>
    </row>
    <row r="505" spans="1:24" ht="26.4">
      <c r="A505" s="14">
        <v>490</v>
      </c>
      <c r="B505" s="118">
        <v>43984</v>
      </c>
      <c r="C505" s="14" t="s">
        <v>9</v>
      </c>
      <c r="D505" s="14" t="s">
        <v>1002</v>
      </c>
      <c r="E505" s="192" t="s">
        <v>1148</v>
      </c>
      <c r="F505" s="193">
        <v>43998</v>
      </c>
      <c r="G505" s="262" t="s">
        <v>5355</v>
      </c>
      <c r="H505" s="171" t="s">
        <v>1012</v>
      </c>
      <c r="I505" s="171" t="s">
        <v>522</v>
      </c>
      <c r="J505" s="171" t="s">
        <v>1064</v>
      </c>
      <c r="K505" s="148"/>
      <c r="L505" s="14" t="s">
        <v>5356</v>
      </c>
      <c r="M505" s="113" t="s">
        <v>5357</v>
      </c>
      <c r="N505" s="113" t="s">
        <v>1002</v>
      </c>
      <c r="O505" s="14" t="s">
        <v>4429</v>
      </c>
      <c r="P505" s="203">
        <v>1500000000</v>
      </c>
      <c r="Q505" s="203"/>
      <c r="R505" s="14"/>
      <c r="S505" s="14"/>
      <c r="T505" s="162"/>
      <c r="U505" s="14"/>
      <c r="V505" s="14"/>
      <c r="W505" s="14"/>
    </row>
    <row r="506" spans="1:24" ht="26.4">
      <c r="A506" s="14">
        <v>491</v>
      </c>
      <c r="B506" s="118">
        <v>43984</v>
      </c>
      <c r="C506" s="14" t="s">
        <v>9</v>
      </c>
      <c r="D506" s="14" t="s">
        <v>15</v>
      </c>
      <c r="E506" s="14" t="s">
        <v>779</v>
      </c>
      <c r="F506" s="193">
        <v>43998</v>
      </c>
      <c r="G506" s="262" t="s">
        <v>5358</v>
      </c>
      <c r="H506" s="171" t="s">
        <v>829</v>
      </c>
      <c r="I506" s="171" t="s">
        <v>5359</v>
      </c>
      <c r="J506" s="171" t="s">
        <v>964</v>
      </c>
      <c r="K506" s="98" t="s">
        <v>5360</v>
      </c>
      <c r="L506" s="14" t="s">
        <v>5330</v>
      </c>
      <c r="M506" s="98" t="s">
        <v>5361</v>
      </c>
      <c r="N506" s="178" t="s">
        <v>15</v>
      </c>
      <c r="O506" s="14" t="s">
        <v>4327</v>
      </c>
      <c r="P506" s="203">
        <v>29580000</v>
      </c>
      <c r="Q506" s="203"/>
      <c r="R506" s="14"/>
      <c r="S506" s="14"/>
      <c r="T506" s="162"/>
      <c r="U506" s="14"/>
      <c r="V506" s="14"/>
      <c r="W506" s="14"/>
      <c r="X506" s="226">
        <f>IF(W506="Тийм", T506, 0 )</f>
        <v>0</v>
      </c>
    </row>
    <row r="507" spans="1:24" ht="26.4">
      <c r="A507" s="14">
        <v>492</v>
      </c>
      <c r="B507" s="118">
        <v>43984</v>
      </c>
      <c r="C507" s="14" t="s">
        <v>9</v>
      </c>
      <c r="D507" s="14" t="s">
        <v>15</v>
      </c>
      <c r="E507" s="14" t="s">
        <v>779</v>
      </c>
      <c r="F507" s="193">
        <v>43998</v>
      </c>
      <c r="G507" s="262" t="s">
        <v>5362</v>
      </c>
      <c r="H507" s="171" t="s">
        <v>829</v>
      </c>
      <c r="I507" s="171" t="s">
        <v>5359</v>
      </c>
      <c r="J507" s="171" t="s">
        <v>964</v>
      </c>
      <c r="K507" s="98" t="s">
        <v>5360</v>
      </c>
      <c r="L507" s="14" t="s">
        <v>5330</v>
      </c>
      <c r="M507" s="98" t="s">
        <v>5363</v>
      </c>
      <c r="N507" s="178" t="s">
        <v>15</v>
      </c>
      <c r="O507" s="14" t="s">
        <v>4327</v>
      </c>
      <c r="P507" s="203">
        <v>31620000</v>
      </c>
      <c r="Q507" s="203"/>
      <c r="R507" s="14"/>
      <c r="S507" s="14"/>
      <c r="T507" s="162"/>
      <c r="U507" s="14"/>
      <c r="V507" s="14"/>
      <c r="W507" s="14"/>
      <c r="X507" s="226">
        <f>IF(W507="Тийм", T507, 0 )</f>
        <v>0</v>
      </c>
    </row>
    <row r="508" spans="1:24" ht="52.8">
      <c r="A508" s="14">
        <v>493</v>
      </c>
      <c r="B508" s="118">
        <v>43985</v>
      </c>
      <c r="C508" s="14" t="s">
        <v>9</v>
      </c>
      <c r="D508" s="14" t="s">
        <v>1002</v>
      </c>
      <c r="E508" s="192" t="s">
        <v>4060</v>
      </c>
      <c r="F508" s="79">
        <v>43999</v>
      </c>
      <c r="G508" s="262" t="s">
        <v>5364</v>
      </c>
      <c r="H508" s="171" t="s">
        <v>829</v>
      </c>
      <c r="I508" s="171" t="s">
        <v>4502</v>
      </c>
      <c r="J508" s="171" t="s">
        <v>907</v>
      </c>
      <c r="K508" s="178"/>
      <c r="L508" s="14" t="s">
        <v>5356</v>
      </c>
      <c r="M508" s="113" t="s">
        <v>5365</v>
      </c>
      <c r="N508" s="113" t="s">
        <v>1002</v>
      </c>
      <c r="O508" s="14" t="s">
        <v>4429</v>
      </c>
      <c r="P508" s="203">
        <v>80000000</v>
      </c>
      <c r="Q508" s="203"/>
      <c r="R508" s="14"/>
      <c r="S508" s="14"/>
      <c r="T508" s="162"/>
      <c r="U508" s="14"/>
      <c r="V508" s="14"/>
      <c r="W508" s="14"/>
      <c r="X508" s="226">
        <f>IF(W508="Тийм", T508, 0 )</f>
        <v>0</v>
      </c>
    </row>
    <row r="509" spans="1:24" ht="39.6">
      <c r="A509" s="14">
        <v>494</v>
      </c>
      <c r="B509" s="118">
        <v>43985</v>
      </c>
      <c r="C509" s="14" t="s">
        <v>9</v>
      </c>
      <c r="D509" s="14" t="s">
        <v>15</v>
      </c>
      <c r="E509" s="192" t="s">
        <v>166</v>
      </c>
      <c r="F509" s="79">
        <v>43999</v>
      </c>
      <c r="G509" s="262" t="s">
        <v>5366</v>
      </c>
      <c r="H509" s="171" t="s">
        <v>1013</v>
      </c>
      <c r="I509" s="171" t="s">
        <v>119</v>
      </c>
      <c r="J509" s="171" t="s">
        <v>865</v>
      </c>
      <c r="K509" s="98" t="s">
        <v>2721</v>
      </c>
      <c r="L509" s="14" t="s">
        <v>5367</v>
      </c>
      <c r="M509" s="98" t="s">
        <v>5368</v>
      </c>
      <c r="N509" s="178" t="s">
        <v>15</v>
      </c>
      <c r="O509" s="14" t="s">
        <v>5346</v>
      </c>
      <c r="P509" s="203">
        <v>253744000</v>
      </c>
      <c r="Q509" s="203"/>
      <c r="R509" s="25"/>
      <c r="S509" s="25"/>
      <c r="T509" s="219"/>
      <c r="U509" s="25"/>
      <c r="V509" s="25"/>
      <c r="W509" s="25"/>
    </row>
    <row r="510" spans="1:24" ht="26.4" hidden="1">
      <c r="A510" s="14">
        <v>495</v>
      </c>
      <c r="B510" s="118">
        <v>43985</v>
      </c>
      <c r="C510" s="14" t="s">
        <v>9</v>
      </c>
      <c r="D510" s="113" t="s">
        <v>1005</v>
      </c>
      <c r="E510" s="192" t="s">
        <v>4226</v>
      </c>
      <c r="F510" s="79">
        <v>43999</v>
      </c>
      <c r="G510" s="262" t="s">
        <v>5369</v>
      </c>
      <c r="H510" s="171" t="s">
        <v>1007</v>
      </c>
      <c r="I510" s="171" t="s">
        <v>188</v>
      </c>
      <c r="J510" s="171" t="s">
        <v>1162</v>
      </c>
      <c r="K510" s="178"/>
      <c r="L510" s="14" t="s">
        <v>5264</v>
      </c>
      <c r="M510" s="148">
        <v>763145</v>
      </c>
      <c r="N510" s="113" t="s">
        <v>1005</v>
      </c>
      <c r="O510" s="14"/>
      <c r="P510" s="203"/>
      <c r="Q510" s="203"/>
      <c r="R510" s="14"/>
      <c r="S510" s="14"/>
      <c r="T510" s="162"/>
      <c r="U510" s="14"/>
      <c r="V510" s="14"/>
      <c r="W510" s="14"/>
    </row>
    <row r="511" spans="1:24" ht="26.4">
      <c r="A511" s="14">
        <v>496</v>
      </c>
      <c r="B511" s="118">
        <v>43985</v>
      </c>
      <c r="C511" s="14" t="s">
        <v>9</v>
      </c>
      <c r="D511" s="19" t="s">
        <v>23</v>
      </c>
      <c r="E511" s="192" t="s">
        <v>252</v>
      </c>
      <c r="F511" s="79">
        <v>43999</v>
      </c>
      <c r="G511" s="262" t="s">
        <v>5370</v>
      </c>
      <c r="H511" s="171" t="s">
        <v>1012</v>
      </c>
      <c r="I511" s="171" t="s">
        <v>5371</v>
      </c>
      <c r="J511" s="171" t="s">
        <v>432</v>
      </c>
      <c r="K511" s="178" t="s">
        <v>5372</v>
      </c>
      <c r="L511" s="14" t="s">
        <v>5373</v>
      </c>
      <c r="M511" s="113" t="s">
        <v>5374</v>
      </c>
      <c r="N511" s="113" t="s">
        <v>23</v>
      </c>
      <c r="O511" s="14" t="s">
        <v>4963</v>
      </c>
      <c r="P511" s="214">
        <v>51056700</v>
      </c>
      <c r="Q511" s="214"/>
      <c r="R511" s="45"/>
      <c r="S511" s="45"/>
      <c r="T511" s="167"/>
      <c r="U511" s="45"/>
      <c r="V511" s="45"/>
      <c r="W511" s="45"/>
    </row>
    <row r="512" spans="1:24" ht="39.6" hidden="1">
      <c r="A512" s="14">
        <v>497</v>
      </c>
      <c r="B512" s="118">
        <v>43985</v>
      </c>
      <c r="C512" s="14" t="s">
        <v>9</v>
      </c>
      <c r="D512" s="14" t="s">
        <v>1002</v>
      </c>
      <c r="E512" s="192" t="s">
        <v>4249</v>
      </c>
      <c r="F512" s="79">
        <v>43999</v>
      </c>
      <c r="G512" s="262" t="s">
        <v>5375</v>
      </c>
      <c r="H512" s="171" t="s">
        <v>1007</v>
      </c>
      <c r="I512" s="171" t="s">
        <v>1102</v>
      </c>
      <c r="J512" s="171" t="s">
        <v>1103</v>
      </c>
      <c r="K512" s="178"/>
      <c r="L512" s="365" t="s">
        <v>5143</v>
      </c>
      <c r="M512" s="368" t="s">
        <v>5376</v>
      </c>
      <c r="N512" s="178" t="s">
        <v>1002</v>
      </c>
      <c r="O512" s="14"/>
      <c r="P512" s="203"/>
      <c r="Q512" s="203"/>
      <c r="R512" s="14"/>
      <c r="S512" s="14"/>
      <c r="T512" s="162"/>
      <c r="U512" s="14"/>
      <c r="V512" s="14"/>
      <c r="W512" s="14"/>
    </row>
    <row r="513" spans="1:24" ht="39.6" hidden="1">
      <c r="A513" s="14">
        <v>498</v>
      </c>
      <c r="B513" s="118">
        <v>43985</v>
      </c>
      <c r="C513" s="14" t="s">
        <v>9</v>
      </c>
      <c r="D513" s="14" t="s">
        <v>23</v>
      </c>
      <c r="E513" s="192" t="s">
        <v>2436</v>
      </c>
      <c r="F513" s="79">
        <v>43999</v>
      </c>
      <c r="G513" s="262" t="s">
        <v>5377</v>
      </c>
      <c r="H513" s="171" t="s">
        <v>1004</v>
      </c>
      <c r="I513" s="171" t="s">
        <v>119</v>
      </c>
      <c r="J513" s="171" t="s">
        <v>5303</v>
      </c>
      <c r="K513" s="178" t="s">
        <v>355</v>
      </c>
      <c r="L513" s="14" t="s">
        <v>5240</v>
      </c>
      <c r="M513" s="113" t="s">
        <v>5378</v>
      </c>
      <c r="N513" s="113" t="s">
        <v>23</v>
      </c>
      <c r="O513" s="14"/>
      <c r="P513" s="214"/>
      <c r="Q513" s="214"/>
      <c r="R513" s="14"/>
      <c r="S513" s="14"/>
      <c r="T513" s="162"/>
      <c r="U513" s="14"/>
      <c r="V513" s="14"/>
      <c r="W513" s="14"/>
    </row>
    <row r="514" spans="1:24" ht="26.4">
      <c r="A514" s="14">
        <v>499</v>
      </c>
      <c r="B514" s="118">
        <v>43985</v>
      </c>
      <c r="C514" s="14" t="s">
        <v>9</v>
      </c>
      <c r="D514" s="14" t="s">
        <v>23</v>
      </c>
      <c r="E514" s="14" t="s">
        <v>317</v>
      </c>
      <c r="F514" s="79">
        <v>43999</v>
      </c>
      <c r="G514" s="262" t="s">
        <v>5379</v>
      </c>
      <c r="H514" s="177" t="s">
        <v>1013</v>
      </c>
      <c r="I514" s="171" t="s">
        <v>1031</v>
      </c>
      <c r="J514" s="171" t="s">
        <v>2929</v>
      </c>
      <c r="K514" s="178" t="s">
        <v>5380</v>
      </c>
      <c r="L514" s="14" t="s">
        <v>5373</v>
      </c>
      <c r="M514" s="113" t="s">
        <v>5381</v>
      </c>
      <c r="N514" s="113" t="s">
        <v>23</v>
      </c>
      <c r="O514" s="14" t="s">
        <v>4963</v>
      </c>
      <c r="P514" s="203">
        <v>48000000</v>
      </c>
      <c r="Q514" s="203"/>
      <c r="R514" s="14"/>
      <c r="S514" s="14"/>
      <c r="T514" s="162"/>
      <c r="U514" s="14"/>
      <c r="V514" s="14"/>
      <c r="W514" s="14"/>
    </row>
    <row r="515" spans="1:24" ht="26.4" hidden="1">
      <c r="A515" s="14">
        <v>500</v>
      </c>
      <c r="B515" s="118">
        <v>43985</v>
      </c>
      <c r="C515" s="14" t="s">
        <v>9</v>
      </c>
      <c r="D515" s="14" t="s">
        <v>15</v>
      </c>
      <c r="E515" s="192" t="s">
        <v>3988</v>
      </c>
      <c r="F515" s="79">
        <v>43999</v>
      </c>
      <c r="G515" s="262" t="s">
        <v>5382</v>
      </c>
      <c r="H515" s="171" t="s">
        <v>1007</v>
      </c>
      <c r="I515" s="171" t="s">
        <v>4385</v>
      </c>
      <c r="J515" s="171" t="s">
        <v>5303</v>
      </c>
      <c r="K515" s="98" t="s">
        <v>2447</v>
      </c>
      <c r="L515" s="14" t="s">
        <v>5367</v>
      </c>
      <c r="M515" s="98" t="s">
        <v>5383</v>
      </c>
      <c r="N515" s="178" t="s">
        <v>15</v>
      </c>
      <c r="O515" s="98" t="s">
        <v>1469</v>
      </c>
      <c r="P515" s="211" t="s">
        <v>1469</v>
      </c>
      <c r="Q515" s="211"/>
      <c r="R515" s="14"/>
      <c r="S515" s="14"/>
      <c r="T515" s="162"/>
      <c r="U515" s="14"/>
      <c r="V515" s="14"/>
      <c r="W515" s="14"/>
    </row>
    <row r="516" spans="1:24" ht="13.2">
      <c r="A516" s="14">
        <v>501</v>
      </c>
      <c r="B516" s="118">
        <v>43985</v>
      </c>
      <c r="C516" s="14" t="s">
        <v>9</v>
      </c>
      <c r="D516" s="14" t="s">
        <v>1002</v>
      </c>
      <c r="E516" s="192" t="s">
        <v>4276</v>
      </c>
      <c r="F516" s="79">
        <v>43999</v>
      </c>
      <c r="G516" s="262" t="s">
        <v>5384</v>
      </c>
      <c r="H516" s="171" t="s">
        <v>1013</v>
      </c>
      <c r="I516" s="171" t="s">
        <v>488</v>
      </c>
      <c r="J516" s="171" t="s">
        <v>927</v>
      </c>
      <c r="K516" s="178"/>
      <c r="L516" s="365" t="s">
        <v>5385</v>
      </c>
      <c r="M516" s="368" t="s">
        <v>5386</v>
      </c>
      <c r="N516" s="113" t="s">
        <v>1002</v>
      </c>
      <c r="O516" s="14" t="s">
        <v>4429</v>
      </c>
      <c r="P516" s="203">
        <v>2900000000</v>
      </c>
      <c r="Q516" s="203"/>
      <c r="R516" s="14"/>
      <c r="S516" s="14"/>
      <c r="T516" s="162"/>
      <c r="U516" s="14"/>
      <c r="V516" s="14"/>
      <c r="W516" s="14"/>
    </row>
    <row r="517" spans="1:24" ht="39.6">
      <c r="A517" s="14">
        <v>502</v>
      </c>
      <c r="B517" s="118">
        <v>43985</v>
      </c>
      <c r="C517" s="14" t="s">
        <v>9</v>
      </c>
      <c r="D517" s="14" t="s">
        <v>27</v>
      </c>
      <c r="E517" s="192" t="s">
        <v>2709</v>
      </c>
      <c r="F517" s="79">
        <v>43999</v>
      </c>
      <c r="G517" s="262" t="s">
        <v>5387</v>
      </c>
      <c r="H517" s="171" t="s">
        <v>1013</v>
      </c>
      <c r="I517" s="171" t="s">
        <v>949</v>
      </c>
      <c r="J517" s="171" t="s">
        <v>831</v>
      </c>
      <c r="K517" s="148">
        <v>725525</v>
      </c>
      <c r="L517" s="14" t="s">
        <v>5356</v>
      </c>
      <c r="M517" s="148">
        <v>816836</v>
      </c>
      <c r="N517" s="113" t="s">
        <v>27</v>
      </c>
      <c r="O517" s="14" t="s">
        <v>5388</v>
      </c>
      <c r="P517" s="203">
        <v>14167100000</v>
      </c>
      <c r="Q517" s="203"/>
      <c r="R517" s="14"/>
      <c r="S517" s="14"/>
      <c r="T517" s="162"/>
      <c r="U517" s="14"/>
      <c r="V517" s="14"/>
      <c r="W517" s="14"/>
    </row>
    <row r="518" spans="1:24" ht="26.25" customHeight="1">
      <c r="A518" s="14">
        <v>503</v>
      </c>
      <c r="B518" s="118">
        <v>43986</v>
      </c>
      <c r="C518" s="14" t="s">
        <v>9</v>
      </c>
      <c r="D518" s="14" t="s">
        <v>27</v>
      </c>
      <c r="E518" s="14" t="s">
        <v>1131</v>
      </c>
      <c r="F518" s="79">
        <v>44000</v>
      </c>
      <c r="G518" s="262" t="s">
        <v>4618</v>
      </c>
      <c r="H518" s="171" t="s">
        <v>829</v>
      </c>
      <c r="I518" s="171" t="s">
        <v>1102</v>
      </c>
      <c r="J518" s="171" t="s">
        <v>1103</v>
      </c>
      <c r="K518" s="148">
        <v>725890</v>
      </c>
      <c r="L518" s="14" t="s">
        <v>5385</v>
      </c>
      <c r="M518" s="148">
        <v>854455</v>
      </c>
      <c r="N518" s="113" t="s">
        <v>27</v>
      </c>
      <c r="O518" s="14" t="s">
        <v>5106</v>
      </c>
      <c r="P518" s="203">
        <v>60000000</v>
      </c>
      <c r="Q518" s="203"/>
      <c r="R518" s="14"/>
      <c r="S518" s="14"/>
      <c r="T518" s="162"/>
      <c r="U518" s="14"/>
      <c r="V518" s="14"/>
      <c r="W518" s="14"/>
      <c r="X518" s="226">
        <f>IF(W518="Тийм", T518, 0 )</f>
        <v>0</v>
      </c>
    </row>
    <row r="519" spans="1:24" ht="26.4">
      <c r="A519" s="14">
        <v>504</v>
      </c>
      <c r="B519" s="118">
        <v>43986</v>
      </c>
      <c r="C519" s="14" t="s">
        <v>9</v>
      </c>
      <c r="D519" s="14" t="s">
        <v>10</v>
      </c>
      <c r="E519" s="192" t="s">
        <v>4210</v>
      </c>
      <c r="F519" s="79">
        <v>44000</v>
      </c>
      <c r="G519" s="262" t="s">
        <v>5389</v>
      </c>
      <c r="H519" s="171" t="s">
        <v>1013</v>
      </c>
      <c r="I519" s="171" t="s">
        <v>188</v>
      </c>
      <c r="J519" s="171" t="s">
        <v>1162</v>
      </c>
      <c r="K519" s="178"/>
      <c r="L519" s="14" t="s">
        <v>5311</v>
      </c>
      <c r="M519" s="148">
        <v>815740</v>
      </c>
      <c r="N519" s="113" t="s">
        <v>23</v>
      </c>
      <c r="O519" s="14"/>
      <c r="P519" s="203"/>
      <c r="Q519" s="203"/>
      <c r="R519" s="14"/>
      <c r="S519" s="14"/>
      <c r="T519" s="162"/>
      <c r="U519" s="14"/>
      <c r="V519" s="14"/>
      <c r="W519" s="14"/>
    </row>
    <row r="520" spans="1:24" ht="26.4" hidden="1">
      <c r="A520" s="14">
        <v>505</v>
      </c>
      <c r="B520" s="118">
        <v>43986</v>
      </c>
      <c r="C520" s="14" t="s">
        <v>9</v>
      </c>
      <c r="D520" s="14" t="s">
        <v>10</v>
      </c>
      <c r="E520" s="192" t="s">
        <v>4210</v>
      </c>
      <c r="F520" s="79">
        <v>44000</v>
      </c>
      <c r="G520" s="262" t="s">
        <v>5390</v>
      </c>
      <c r="H520" s="171" t="s">
        <v>1001</v>
      </c>
      <c r="I520" s="171" t="s">
        <v>188</v>
      </c>
      <c r="J520" s="171" t="s">
        <v>1162</v>
      </c>
      <c r="K520" s="178"/>
      <c r="L520" s="14" t="s">
        <v>5330</v>
      </c>
      <c r="M520" s="148">
        <v>826697</v>
      </c>
      <c r="N520" s="113" t="s">
        <v>10</v>
      </c>
      <c r="O520" s="14"/>
      <c r="P520" s="203">
        <v>300000000</v>
      </c>
      <c r="Q520" s="203"/>
      <c r="R520" s="14"/>
      <c r="S520" s="14"/>
      <c r="T520" s="162"/>
      <c r="U520" s="14"/>
      <c r="V520" s="14"/>
      <c r="W520" s="14"/>
    </row>
    <row r="521" spans="1:24" ht="39.6">
      <c r="A521" s="14">
        <v>506</v>
      </c>
      <c r="B521" s="118">
        <v>43986</v>
      </c>
      <c r="C521" s="14" t="s">
        <v>9</v>
      </c>
      <c r="D521" s="14" t="s">
        <v>27</v>
      </c>
      <c r="E521" s="192" t="s">
        <v>989</v>
      </c>
      <c r="F521" s="79">
        <v>44000</v>
      </c>
      <c r="G521" s="262" t="s">
        <v>5391</v>
      </c>
      <c r="H521" s="171" t="s">
        <v>829</v>
      </c>
      <c r="I521" s="171" t="s">
        <v>1067</v>
      </c>
      <c r="J521" s="171" t="s">
        <v>964</v>
      </c>
      <c r="K521" s="148">
        <v>720412</v>
      </c>
      <c r="L521" s="14" t="s">
        <v>5299</v>
      </c>
      <c r="M521" s="148">
        <v>787617</v>
      </c>
      <c r="N521" s="113" t="s">
        <v>27</v>
      </c>
      <c r="O521" s="14" t="s">
        <v>4429</v>
      </c>
      <c r="P521" s="203">
        <v>516000000</v>
      </c>
      <c r="Q521" s="203"/>
      <c r="R521" s="14"/>
      <c r="S521" s="14"/>
      <c r="T521" s="162"/>
      <c r="U521" s="14"/>
      <c r="V521" s="14"/>
      <c r="W521" s="14"/>
      <c r="X521" s="226">
        <f>IF(W521="Тийм", T521, 0 )</f>
        <v>0</v>
      </c>
    </row>
    <row r="522" spans="1:24" ht="26.4">
      <c r="A522" s="14">
        <v>507</v>
      </c>
      <c r="B522" s="118">
        <v>43986</v>
      </c>
      <c r="C522" s="14" t="s">
        <v>9</v>
      </c>
      <c r="D522" s="14" t="s">
        <v>10</v>
      </c>
      <c r="E522" s="192" t="s">
        <v>4006</v>
      </c>
      <c r="F522" s="79">
        <v>44000</v>
      </c>
      <c r="G522" s="262" t="s">
        <v>5392</v>
      </c>
      <c r="H522" s="171" t="s">
        <v>829</v>
      </c>
      <c r="I522" s="171" t="s">
        <v>188</v>
      </c>
      <c r="J522" s="171" t="s">
        <v>1162</v>
      </c>
      <c r="K522" s="178"/>
      <c r="L522" s="14" t="s">
        <v>5356</v>
      </c>
      <c r="M522" s="148">
        <v>816105</v>
      </c>
      <c r="N522" s="113" t="s">
        <v>23</v>
      </c>
      <c r="O522" s="14"/>
      <c r="P522" s="203"/>
      <c r="Q522" s="203"/>
      <c r="R522" s="14"/>
      <c r="S522" s="14"/>
      <c r="T522" s="162"/>
      <c r="U522" s="14"/>
      <c r="V522" s="14"/>
      <c r="W522" s="14"/>
      <c r="X522" s="226">
        <f>IF(W522="Тийм", T522, 0 )</f>
        <v>0</v>
      </c>
    </row>
    <row r="523" spans="1:24" ht="66">
      <c r="A523" s="14">
        <v>508</v>
      </c>
      <c r="B523" s="118">
        <v>43986</v>
      </c>
      <c r="C523" s="14" t="s">
        <v>9</v>
      </c>
      <c r="D523" s="14" t="s">
        <v>23</v>
      </c>
      <c r="E523" s="113" t="s">
        <v>190</v>
      </c>
      <c r="F523" s="79">
        <v>44000</v>
      </c>
      <c r="G523" s="262" t="s">
        <v>5393</v>
      </c>
      <c r="H523" s="171" t="s">
        <v>829</v>
      </c>
      <c r="I523" s="171" t="s">
        <v>1031</v>
      </c>
      <c r="J523" s="171" t="s">
        <v>2929</v>
      </c>
      <c r="K523" s="178"/>
      <c r="L523" s="14" t="s">
        <v>5394</v>
      </c>
      <c r="M523" s="113" t="s">
        <v>5395</v>
      </c>
      <c r="N523" s="113" t="s">
        <v>23</v>
      </c>
      <c r="O523" s="14" t="s">
        <v>4963</v>
      </c>
      <c r="P523" s="203">
        <v>77000000</v>
      </c>
      <c r="Q523" s="203"/>
      <c r="R523" s="14"/>
      <c r="S523" s="14"/>
      <c r="T523" s="162"/>
      <c r="U523" s="14"/>
      <c r="V523" s="14"/>
      <c r="W523" s="14"/>
      <c r="X523" s="226">
        <f>IF(W523="Тийм", T523, 0 )</f>
        <v>0</v>
      </c>
    </row>
    <row r="524" spans="1:24" ht="26.4" hidden="1">
      <c r="A524" s="14">
        <v>509</v>
      </c>
      <c r="B524" s="118">
        <v>43986</v>
      </c>
      <c r="C524" s="14" t="s">
        <v>9</v>
      </c>
      <c r="D524" s="14" t="s">
        <v>1002</v>
      </c>
      <c r="E524" s="14" t="s">
        <v>137</v>
      </c>
      <c r="F524" s="79">
        <v>44000</v>
      </c>
      <c r="G524" s="262" t="s">
        <v>5332</v>
      </c>
      <c r="H524" s="171" t="s">
        <v>1007</v>
      </c>
      <c r="I524" s="171" t="s">
        <v>125</v>
      </c>
      <c r="J524" s="171" t="s">
        <v>121</v>
      </c>
      <c r="K524" s="178"/>
      <c r="L524" s="365" t="s">
        <v>5264</v>
      </c>
      <c r="M524" s="368" t="s">
        <v>5396</v>
      </c>
      <c r="N524" s="178" t="s">
        <v>1002</v>
      </c>
      <c r="O524" s="14"/>
      <c r="P524" s="203"/>
      <c r="Q524" s="203"/>
      <c r="R524" s="14"/>
      <c r="S524" s="14"/>
      <c r="T524" s="162"/>
      <c r="U524" s="14"/>
      <c r="V524" s="14"/>
      <c r="W524" s="14"/>
    </row>
    <row r="525" spans="1:24" ht="26.4">
      <c r="A525" s="14">
        <v>510</v>
      </c>
      <c r="B525" s="118">
        <v>43986</v>
      </c>
      <c r="C525" s="14" t="s">
        <v>9</v>
      </c>
      <c r="D525" s="14" t="s">
        <v>1002</v>
      </c>
      <c r="E525" s="192" t="s">
        <v>4029</v>
      </c>
      <c r="F525" s="79">
        <v>44000</v>
      </c>
      <c r="G525" s="262" t="s">
        <v>5397</v>
      </c>
      <c r="H525" s="171" t="s">
        <v>1013</v>
      </c>
      <c r="I525" s="171" t="s">
        <v>125</v>
      </c>
      <c r="J525" s="171" t="s">
        <v>121</v>
      </c>
      <c r="K525" s="178"/>
      <c r="L525" s="365" t="s">
        <v>5299</v>
      </c>
      <c r="M525" s="368" t="s">
        <v>5398</v>
      </c>
      <c r="N525" s="113" t="s">
        <v>1002</v>
      </c>
      <c r="O525" s="14" t="s">
        <v>4327</v>
      </c>
      <c r="P525" s="203">
        <v>40534614</v>
      </c>
      <c r="Q525" s="203"/>
      <c r="R525" s="14"/>
      <c r="S525" s="14"/>
      <c r="T525" s="162"/>
      <c r="U525" s="14"/>
      <c r="V525" s="14"/>
      <c r="W525" s="14"/>
    </row>
    <row r="526" spans="1:24" ht="26.4" hidden="1">
      <c r="A526" s="14">
        <v>511</v>
      </c>
      <c r="B526" s="118">
        <v>43986</v>
      </c>
      <c r="C526" s="14" t="s">
        <v>9</v>
      </c>
      <c r="D526" s="14" t="s">
        <v>1002</v>
      </c>
      <c r="E526" s="192" t="s">
        <v>4291</v>
      </c>
      <c r="F526" s="79">
        <v>44000</v>
      </c>
      <c r="G526" s="262" t="s">
        <v>5397</v>
      </c>
      <c r="H526" s="171" t="s">
        <v>1007</v>
      </c>
      <c r="I526" s="171" t="s">
        <v>125</v>
      </c>
      <c r="J526" s="171" t="s">
        <v>121</v>
      </c>
      <c r="K526" s="178"/>
      <c r="L526" s="365" t="s">
        <v>5299</v>
      </c>
      <c r="M526" s="368" t="s">
        <v>2677</v>
      </c>
      <c r="N526" s="178" t="s">
        <v>1002</v>
      </c>
      <c r="O526" s="14"/>
      <c r="P526" s="203"/>
      <c r="Q526" s="203"/>
      <c r="R526" s="14"/>
      <c r="S526" s="14"/>
      <c r="T526" s="162"/>
      <c r="U526" s="14"/>
      <c r="V526" s="14"/>
      <c r="W526" s="14"/>
    </row>
    <row r="527" spans="1:24" ht="26.4" hidden="1">
      <c r="A527" s="14">
        <v>512</v>
      </c>
      <c r="B527" s="118">
        <v>43986</v>
      </c>
      <c r="C527" s="14" t="s">
        <v>9</v>
      </c>
      <c r="D527" s="14" t="s">
        <v>23</v>
      </c>
      <c r="E527" s="192" t="s">
        <v>4101</v>
      </c>
      <c r="F527" s="79">
        <v>44000</v>
      </c>
      <c r="G527" s="262" t="s">
        <v>5399</v>
      </c>
      <c r="H527" s="171" t="s">
        <v>1004</v>
      </c>
      <c r="I527" s="171" t="s">
        <v>522</v>
      </c>
      <c r="J527" s="171" t="s">
        <v>1064</v>
      </c>
      <c r="K527" s="178" t="s">
        <v>355</v>
      </c>
      <c r="L527" s="14" t="s">
        <v>5297</v>
      </c>
      <c r="M527" s="113" t="s">
        <v>5400</v>
      </c>
      <c r="N527" s="113" t="s">
        <v>23</v>
      </c>
      <c r="O527" s="14" t="s">
        <v>4963</v>
      </c>
      <c r="P527" s="203">
        <v>1500000000</v>
      </c>
      <c r="Q527" s="203"/>
      <c r="R527" s="14"/>
      <c r="S527" s="14"/>
      <c r="T527" s="162"/>
      <c r="U527" s="14"/>
      <c r="V527" s="14"/>
      <c r="W527" s="14"/>
    </row>
    <row r="528" spans="1:24" ht="26.4">
      <c r="A528" s="14">
        <v>513</v>
      </c>
      <c r="B528" s="118">
        <v>43986</v>
      </c>
      <c r="C528" s="14" t="s">
        <v>9</v>
      </c>
      <c r="D528" s="14" t="s">
        <v>1002</v>
      </c>
      <c r="E528" s="192" t="s">
        <v>4077</v>
      </c>
      <c r="F528" s="79">
        <v>44000</v>
      </c>
      <c r="G528" s="262" t="s">
        <v>5318</v>
      </c>
      <c r="H528" s="171" t="s">
        <v>1013</v>
      </c>
      <c r="I528" s="171" t="s">
        <v>119</v>
      </c>
      <c r="J528" s="171" t="s">
        <v>865</v>
      </c>
      <c r="K528" s="178"/>
      <c r="L528" s="365" t="s">
        <v>5299</v>
      </c>
      <c r="M528" s="368" t="s">
        <v>2677</v>
      </c>
      <c r="N528" s="178" t="s">
        <v>1002</v>
      </c>
      <c r="O528" s="14" t="s">
        <v>5401</v>
      </c>
      <c r="P528" s="203">
        <v>2060200000</v>
      </c>
      <c r="Q528" s="203"/>
      <c r="R528" s="14"/>
      <c r="S528" s="14"/>
      <c r="T528" s="162"/>
      <c r="U528" s="14"/>
      <c r="V528" s="14"/>
      <c r="W528" s="14"/>
    </row>
    <row r="529" spans="1:24" ht="26.4" hidden="1">
      <c r="A529" s="14">
        <v>514</v>
      </c>
      <c r="B529" s="118">
        <v>43986</v>
      </c>
      <c r="C529" s="14" t="s">
        <v>9</v>
      </c>
      <c r="D529" s="14" t="s">
        <v>27</v>
      </c>
      <c r="E529" s="192" t="s">
        <v>440</v>
      </c>
      <c r="F529" s="79">
        <v>44000</v>
      </c>
      <c r="G529" s="239" t="s">
        <v>5402</v>
      </c>
      <c r="H529" s="171" t="s">
        <v>1011</v>
      </c>
      <c r="I529" s="171" t="s">
        <v>1035</v>
      </c>
      <c r="J529" s="171" t="s">
        <v>865</v>
      </c>
      <c r="K529" s="178"/>
      <c r="L529" s="14" t="s">
        <v>5264</v>
      </c>
      <c r="M529" s="148">
        <v>760953</v>
      </c>
      <c r="N529" s="113" t="s">
        <v>27</v>
      </c>
      <c r="O529" s="14" t="s">
        <v>5403</v>
      </c>
      <c r="P529" s="203">
        <v>206499466</v>
      </c>
      <c r="Q529" s="203"/>
      <c r="R529" s="14"/>
      <c r="S529" s="14"/>
      <c r="T529" s="162"/>
      <c r="U529" s="14"/>
      <c r="V529" s="14"/>
      <c r="W529" s="14"/>
    </row>
    <row r="530" spans="1:24" ht="26.4" hidden="1">
      <c r="A530" s="14">
        <v>515</v>
      </c>
      <c r="B530" s="118">
        <v>43986</v>
      </c>
      <c r="C530" s="113" t="s">
        <v>9</v>
      </c>
      <c r="D530" s="113" t="s">
        <v>27</v>
      </c>
      <c r="E530" s="192" t="s">
        <v>440</v>
      </c>
      <c r="F530" s="79">
        <v>44000</v>
      </c>
      <c r="G530" s="239" t="s">
        <v>5404</v>
      </c>
      <c r="H530" s="171" t="s">
        <v>1011</v>
      </c>
      <c r="I530" s="171" t="s">
        <v>1079</v>
      </c>
      <c r="J530" s="171" t="s">
        <v>5303</v>
      </c>
      <c r="K530" s="178"/>
      <c r="L530" s="14" t="s">
        <v>5264</v>
      </c>
      <c r="M530" s="148">
        <v>760588</v>
      </c>
      <c r="N530" s="113" t="s">
        <v>27</v>
      </c>
      <c r="O530" s="17" t="s">
        <v>4429</v>
      </c>
      <c r="P530" s="203">
        <v>158700000</v>
      </c>
      <c r="Q530" s="203"/>
      <c r="R530" s="14"/>
      <c r="S530" s="14"/>
      <c r="T530" s="162"/>
      <c r="U530" s="14"/>
      <c r="V530" s="14"/>
      <c r="W530" s="14"/>
    </row>
    <row r="531" spans="1:24" ht="26.4">
      <c r="A531" s="14">
        <v>516</v>
      </c>
      <c r="B531" s="118">
        <v>43986</v>
      </c>
      <c r="C531" s="14" t="s">
        <v>9</v>
      </c>
      <c r="D531" s="14" t="s">
        <v>23</v>
      </c>
      <c r="E531" s="189" t="s">
        <v>4278</v>
      </c>
      <c r="F531" s="79">
        <v>44000</v>
      </c>
      <c r="G531" s="266" t="s">
        <v>5137</v>
      </c>
      <c r="H531" s="171" t="s">
        <v>1013</v>
      </c>
      <c r="I531" s="171" t="s">
        <v>1714</v>
      </c>
      <c r="J531" s="171" t="s">
        <v>1093</v>
      </c>
      <c r="K531" s="178" t="s">
        <v>5405</v>
      </c>
      <c r="L531" s="14" t="s">
        <v>5308</v>
      </c>
      <c r="M531" s="113" t="s">
        <v>5406</v>
      </c>
      <c r="N531" s="113" t="s">
        <v>23</v>
      </c>
      <c r="O531" s="14" t="s">
        <v>4963</v>
      </c>
      <c r="P531" s="203">
        <v>1000000000</v>
      </c>
      <c r="Q531" s="203"/>
      <c r="R531" s="14"/>
      <c r="S531" s="14"/>
      <c r="T531" s="162"/>
      <c r="U531" s="14"/>
      <c r="V531" s="14"/>
      <c r="W531" s="14"/>
    </row>
    <row r="532" spans="1:24" ht="26.4" hidden="1">
      <c r="A532" s="14">
        <v>517</v>
      </c>
      <c r="B532" s="118">
        <v>43986</v>
      </c>
      <c r="C532" s="14" t="s">
        <v>9</v>
      </c>
      <c r="D532" s="14" t="s">
        <v>23</v>
      </c>
      <c r="E532" s="14" t="s">
        <v>265</v>
      </c>
      <c r="F532" s="79">
        <v>44000</v>
      </c>
      <c r="G532" s="239" t="s">
        <v>5407</v>
      </c>
      <c r="H532" s="171" t="s">
        <v>1007</v>
      </c>
      <c r="I532" s="171" t="s">
        <v>5033</v>
      </c>
      <c r="J532" s="171" t="s">
        <v>1097</v>
      </c>
      <c r="K532" s="178" t="s">
        <v>355</v>
      </c>
      <c r="L532" s="14" t="s">
        <v>5287</v>
      </c>
      <c r="M532" s="113" t="s">
        <v>5408</v>
      </c>
      <c r="N532" s="113" t="s">
        <v>23</v>
      </c>
      <c r="O532" s="17" t="s">
        <v>4963</v>
      </c>
      <c r="P532" s="203">
        <v>1400000000</v>
      </c>
      <c r="Q532" s="203"/>
      <c r="R532" s="14"/>
      <c r="S532" s="14"/>
      <c r="T532" s="162"/>
      <c r="U532" s="14"/>
      <c r="V532" s="14"/>
      <c r="W532" s="14"/>
    </row>
    <row r="533" spans="1:24" ht="39.6">
      <c r="A533" s="14">
        <v>518</v>
      </c>
      <c r="B533" s="118">
        <v>43990</v>
      </c>
      <c r="C533" s="14" t="s">
        <v>9</v>
      </c>
      <c r="D533" s="14" t="s">
        <v>23</v>
      </c>
      <c r="E533" s="113" t="s">
        <v>4189</v>
      </c>
      <c r="F533" s="79">
        <v>44004</v>
      </c>
      <c r="G533" s="239" t="s">
        <v>5409</v>
      </c>
      <c r="H533" s="177" t="s">
        <v>1013</v>
      </c>
      <c r="I533" s="171" t="s">
        <v>522</v>
      </c>
      <c r="J533" s="171" t="s">
        <v>1064</v>
      </c>
      <c r="K533" s="178" t="s">
        <v>5410</v>
      </c>
      <c r="L533" s="14" t="s">
        <v>5411</v>
      </c>
      <c r="M533" s="148">
        <v>862856</v>
      </c>
      <c r="N533" s="113" t="s">
        <v>23</v>
      </c>
      <c r="O533" s="113" t="s">
        <v>4963</v>
      </c>
      <c r="P533" s="203">
        <v>350000000</v>
      </c>
      <c r="Q533" s="203"/>
      <c r="R533" s="14"/>
      <c r="S533" s="14"/>
      <c r="T533" s="162"/>
      <c r="U533" s="14"/>
      <c r="V533" s="14"/>
      <c r="W533" s="14"/>
    </row>
    <row r="534" spans="1:24" ht="26.4">
      <c r="A534" s="14">
        <v>519</v>
      </c>
      <c r="B534" s="15">
        <v>43990</v>
      </c>
      <c r="C534" s="14" t="s">
        <v>9</v>
      </c>
      <c r="D534" s="14" t="s">
        <v>27</v>
      </c>
      <c r="E534" s="189" t="s">
        <v>777</v>
      </c>
      <c r="F534" s="79">
        <v>44004</v>
      </c>
      <c r="G534" s="239" t="s">
        <v>5412</v>
      </c>
      <c r="H534" s="171" t="s">
        <v>1013</v>
      </c>
      <c r="I534" s="171" t="s">
        <v>4625</v>
      </c>
      <c r="J534" s="171" t="s">
        <v>964</v>
      </c>
      <c r="K534" s="148">
        <v>761319</v>
      </c>
      <c r="L534" s="14" t="s">
        <v>5413</v>
      </c>
      <c r="M534" s="148">
        <v>890249</v>
      </c>
      <c r="N534" s="113" t="s">
        <v>27</v>
      </c>
      <c r="O534" s="14" t="s">
        <v>4327</v>
      </c>
      <c r="P534" s="203">
        <v>185000000</v>
      </c>
      <c r="Q534" s="203"/>
      <c r="R534" s="14"/>
      <c r="S534" s="14"/>
      <c r="T534" s="162"/>
      <c r="U534" s="14"/>
      <c r="V534" s="14"/>
      <c r="W534" s="14"/>
    </row>
    <row r="535" spans="1:24" ht="26.4">
      <c r="A535" s="14">
        <v>520</v>
      </c>
      <c r="B535" s="15">
        <v>43990</v>
      </c>
      <c r="C535" s="14" t="s">
        <v>9</v>
      </c>
      <c r="D535" s="14" t="s">
        <v>27</v>
      </c>
      <c r="E535" s="189" t="s">
        <v>777</v>
      </c>
      <c r="F535" s="72">
        <v>44004</v>
      </c>
      <c r="G535" s="239" t="s">
        <v>5414</v>
      </c>
      <c r="H535" s="171" t="s">
        <v>829</v>
      </c>
      <c r="I535" s="171" t="s">
        <v>4625</v>
      </c>
      <c r="J535" s="171" t="s">
        <v>964</v>
      </c>
      <c r="K535" s="148">
        <v>761684</v>
      </c>
      <c r="L535" s="14" t="s">
        <v>5385</v>
      </c>
      <c r="M535" s="148">
        <v>852994</v>
      </c>
      <c r="N535" s="113" t="s">
        <v>27</v>
      </c>
      <c r="O535" s="14" t="s">
        <v>4327</v>
      </c>
      <c r="P535" s="203">
        <f>SUM(89000000+159000000)</f>
        <v>248000000</v>
      </c>
      <c r="Q535" s="203"/>
      <c r="R535" s="14"/>
      <c r="S535" s="14"/>
      <c r="T535" s="162">
        <v>2480000</v>
      </c>
      <c r="U535" s="14"/>
      <c r="V535" s="14"/>
      <c r="W535" s="14" t="s">
        <v>762</v>
      </c>
      <c r="X535" s="226">
        <f>IF(W535="Тийм", T535, 0 )</f>
        <v>2480000</v>
      </c>
    </row>
    <row r="536" spans="1:24" ht="39.6">
      <c r="A536" s="14">
        <v>521</v>
      </c>
      <c r="B536" s="15">
        <v>43990</v>
      </c>
      <c r="C536" s="14" t="s">
        <v>9</v>
      </c>
      <c r="D536" s="14" t="s">
        <v>27</v>
      </c>
      <c r="E536" s="189" t="s">
        <v>778</v>
      </c>
      <c r="F536" s="72">
        <v>44004</v>
      </c>
      <c r="G536" s="239" t="s">
        <v>5415</v>
      </c>
      <c r="H536" s="171" t="s">
        <v>829</v>
      </c>
      <c r="I536" s="171" t="s">
        <v>119</v>
      </c>
      <c r="J536" s="171" t="s">
        <v>865</v>
      </c>
      <c r="K536" s="148">
        <v>755475</v>
      </c>
      <c r="L536" s="14" t="s">
        <v>5385</v>
      </c>
      <c r="M536" s="148">
        <v>855186</v>
      </c>
      <c r="N536" s="113" t="s">
        <v>27</v>
      </c>
      <c r="O536" s="14" t="s">
        <v>4429</v>
      </c>
      <c r="P536" s="203">
        <v>191507820</v>
      </c>
      <c r="Q536" s="203"/>
      <c r="R536" s="14"/>
      <c r="S536" s="14"/>
      <c r="T536" s="162">
        <v>1920000</v>
      </c>
      <c r="U536" s="14"/>
      <c r="V536" s="14"/>
      <c r="W536" s="14" t="s">
        <v>762</v>
      </c>
      <c r="X536" s="226">
        <f>IF(W536="Тийм", T536, 0 )</f>
        <v>1920000</v>
      </c>
    </row>
    <row r="537" spans="1:24" ht="26.4">
      <c r="A537" s="14">
        <v>522</v>
      </c>
      <c r="B537" s="15">
        <v>43990</v>
      </c>
      <c r="C537" s="14" t="s">
        <v>9</v>
      </c>
      <c r="D537" s="14" t="s">
        <v>15</v>
      </c>
      <c r="E537" s="189" t="s">
        <v>4073</v>
      </c>
      <c r="F537" s="72">
        <v>44004</v>
      </c>
      <c r="G537" s="239" t="s">
        <v>5416</v>
      </c>
      <c r="H537" s="171" t="s">
        <v>829</v>
      </c>
      <c r="I537" s="171" t="s">
        <v>2082</v>
      </c>
      <c r="J537" s="171" t="s">
        <v>865</v>
      </c>
      <c r="K537" s="178" t="s">
        <v>5417</v>
      </c>
      <c r="L537" s="14" t="s">
        <v>5356</v>
      </c>
      <c r="M537" s="98" t="s">
        <v>2546</v>
      </c>
      <c r="N537" s="178" t="s">
        <v>15</v>
      </c>
      <c r="O537" s="14" t="s">
        <v>4327</v>
      </c>
      <c r="P537" s="203">
        <v>3753083028</v>
      </c>
      <c r="Q537" s="203"/>
      <c r="R537" s="14"/>
      <c r="S537" s="14"/>
      <c r="T537" s="162"/>
      <c r="U537" s="14"/>
      <c r="V537" s="14"/>
      <c r="W537" s="14"/>
      <c r="X537" s="226">
        <f>IF(W537="Тийм", T537, 0 )</f>
        <v>0</v>
      </c>
    </row>
    <row r="538" spans="1:24" ht="39.6">
      <c r="A538" s="14">
        <v>523</v>
      </c>
      <c r="B538" s="15">
        <v>43990</v>
      </c>
      <c r="C538" s="14" t="s">
        <v>9</v>
      </c>
      <c r="D538" s="14" t="s">
        <v>23</v>
      </c>
      <c r="E538" s="189" t="s">
        <v>4187</v>
      </c>
      <c r="F538" s="72">
        <v>44004</v>
      </c>
      <c r="G538" s="239" t="s">
        <v>5418</v>
      </c>
      <c r="H538" s="171" t="s">
        <v>1013</v>
      </c>
      <c r="I538" s="171" t="s">
        <v>119</v>
      </c>
      <c r="J538" s="171" t="s">
        <v>865</v>
      </c>
      <c r="K538" s="178" t="s">
        <v>5419</v>
      </c>
      <c r="L538" s="14" t="s">
        <v>5420</v>
      </c>
      <c r="M538" s="148">
        <v>891345</v>
      </c>
      <c r="N538" s="113" t="s">
        <v>23</v>
      </c>
      <c r="O538" s="14" t="s">
        <v>5421</v>
      </c>
      <c r="P538" s="203">
        <v>739101789</v>
      </c>
      <c r="Q538" s="203" t="s">
        <v>14</v>
      </c>
      <c r="R538" s="14"/>
      <c r="S538" s="14"/>
      <c r="T538" s="162"/>
      <c r="U538" s="14"/>
      <c r="V538" s="14"/>
      <c r="W538" s="14"/>
    </row>
    <row r="539" spans="1:24" ht="39.6" hidden="1">
      <c r="A539" s="14">
        <v>524</v>
      </c>
      <c r="B539" s="118">
        <v>43990</v>
      </c>
      <c r="C539" s="14" t="s">
        <v>9</v>
      </c>
      <c r="D539" s="14" t="s">
        <v>27</v>
      </c>
      <c r="E539" s="189" t="s">
        <v>3981</v>
      </c>
      <c r="F539" s="72">
        <v>44004</v>
      </c>
      <c r="G539" s="239" t="s">
        <v>5422</v>
      </c>
      <c r="H539" s="171" t="s">
        <v>1011</v>
      </c>
      <c r="I539" s="171" t="s">
        <v>4986</v>
      </c>
      <c r="J539" s="171" t="s">
        <v>865</v>
      </c>
      <c r="K539" s="178"/>
      <c r="L539" s="14" t="s">
        <v>5287</v>
      </c>
      <c r="M539" s="148">
        <v>755109</v>
      </c>
      <c r="N539" s="113" t="s">
        <v>27</v>
      </c>
      <c r="O539" s="14" t="s">
        <v>4327</v>
      </c>
      <c r="P539" s="203">
        <v>466774000</v>
      </c>
      <c r="Q539" s="203"/>
      <c r="R539" s="14"/>
      <c r="S539" s="14"/>
      <c r="T539" s="162"/>
      <c r="U539" s="14"/>
      <c r="V539" s="14"/>
      <c r="W539" s="14"/>
    </row>
    <row r="540" spans="1:24" ht="39.6">
      <c r="A540" s="14">
        <v>525</v>
      </c>
      <c r="B540" s="15">
        <v>43990</v>
      </c>
      <c r="C540" s="14" t="s">
        <v>9</v>
      </c>
      <c r="D540" s="14" t="s">
        <v>23</v>
      </c>
      <c r="E540" s="189" t="s">
        <v>4035</v>
      </c>
      <c r="F540" s="72">
        <v>44004</v>
      </c>
      <c r="G540" s="239" t="s">
        <v>5423</v>
      </c>
      <c r="H540" s="171" t="s">
        <v>1013</v>
      </c>
      <c r="I540" s="171" t="s">
        <v>119</v>
      </c>
      <c r="J540" s="171" t="s">
        <v>865</v>
      </c>
      <c r="K540" s="178" t="s">
        <v>5424</v>
      </c>
      <c r="L540" s="14" t="s">
        <v>5420</v>
      </c>
      <c r="M540" s="113" t="s">
        <v>5425</v>
      </c>
      <c r="N540" s="113" t="s">
        <v>23</v>
      </c>
      <c r="O540" s="14" t="s">
        <v>5421</v>
      </c>
      <c r="P540" s="203">
        <v>277227042</v>
      </c>
      <c r="Q540" s="203" t="s">
        <v>14</v>
      </c>
      <c r="R540" s="14"/>
      <c r="S540" s="14"/>
      <c r="T540" s="162"/>
      <c r="U540" s="14"/>
      <c r="V540" s="14"/>
      <c r="W540" s="14"/>
    </row>
    <row r="541" spans="1:24" ht="26.4">
      <c r="A541" s="14">
        <v>526</v>
      </c>
      <c r="B541" s="15">
        <v>43991</v>
      </c>
      <c r="C541" s="14" t="s">
        <v>9</v>
      </c>
      <c r="D541" s="14" t="s">
        <v>15</v>
      </c>
      <c r="E541" s="189" t="s">
        <v>4267</v>
      </c>
      <c r="F541" s="72">
        <v>44005</v>
      </c>
      <c r="G541" s="239" t="s">
        <v>5426</v>
      </c>
      <c r="H541" s="171" t="s">
        <v>1013</v>
      </c>
      <c r="I541" s="171" t="s">
        <v>1714</v>
      </c>
      <c r="J541" s="171" t="s">
        <v>1093</v>
      </c>
      <c r="K541" s="178" t="s">
        <v>5405</v>
      </c>
      <c r="L541" s="14" t="s">
        <v>5385</v>
      </c>
      <c r="M541" s="98" t="s">
        <v>5427</v>
      </c>
      <c r="N541" s="178" t="s">
        <v>15</v>
      </c>
      <c r="O541" s="14" t="s">
        <v>5252</v>
      </c>
      <c r="P541" s="205" t="s">
        <v>5428</v>
      </c>
      <c r="Q541" s="205"/>
      <c r="R541" s="14"/>
      <c r="S541" s="14"/>
      <c r="T541" s="162"/>
      <c r="U541" s="14"/>
      <c r="V541" s="14"/>
      <c r="W541" s="14"/>
    </row>
    <row r="542" spans="1:24" ht="26.4" hidden="1">
      <c r="A542" s="14">
        <v>527</v>
      </c>
      <c r="B542" s="15">
        <v>43991</v>
      </c>
      <c r="C542" s="14" t="s">
        <v>9</v>
      </c>
      <c r="D542" s="14" t="s">
        <v>27</v>
      </c>
      <c r="E542" s="189" t="s">
        <v>973</v>
      </c>
      <c r="F542" s="72">
        <v>44005</v>
      </c>
      <c r="G542" s="239" t="s">
        <v>5429</v>
      </c>
      <c r="H542" s="171" t="s">
        <v>1004</v>
      </c>
      <c r="I542" s="171" t="s">
        <v>2104</v>
      </c>
      <c r="J542" s="171" t="s">
        <v>1466</v>
      </c>
      <c r="K542" s="178"/>
      <c r="L542" s="14" t="s">
        <v>5299</v>
      </c>
      <c r="M542" s="148">
        <v>784329</v>
      </c>
      <c r="N542" s="113" t="s">
        <v>27</v>
      </c>
      <c r="O542" s="14" t="s">
        <v>4429</v>
      </c>
      <c r="P542" s="209">
        <v>6576900000</v>
      </c>
      <c r="Q542" s="209"/>
      <c r="R542" s="14"/>
      <c r="S542" s="14"/>
      <c r="T542" s="162"/>
      <c r="U542" s="14"/>
      <c r="V542" s="14"/>
      <c r="W542" s="14"/>
    </row>
    <row r="543" spans="1:24" ht="26.4" hidden="1">
      <c r="A543" s="14">
        <v>528</v>
      </c>
      <c r="B543" s="15">
        <v>43991</v>
      </c>
      <c r="C543" s="14" t="s">
        <v>9</v>
      </c>
      <c r="D543" s="14" t="s">
        <v>23</v>
      </c>
      <c r="E543" s="189" t="s">
        <v>2230</v>
      </c>
      <c r="F543" s="72">
        <v>44005</v>
      </c>
      <c r="G543" s="262" t="s">
        <v>5430</v>
      </c>
      <c r="H543" s="171" t="s">
        <v>1004</v>
      </c>
      <c r="I543" s="171" t="s">
        <v>2349</v>
      </c>
      <c r="J543" s="171" t="s">
        <v>2350</v>
      </c>
      <c r="K543" s="178" t="s">
        <v>355</v>
      </c>
      <c r="L543" s="14" t="s">
        <v>5308</v>
      </c>
      <c r="M543" s="113" t="s">
        <v>5431</v>
      </c>
      <c r="N543" s="113" t="s">
        <v>23</v>
      </c>
      <c r="O543" s="14" t="s">
        <v>4963</v>
      </c>
      <c r="P543" s="203">
        <v>800000000</v>
      </c>
      <c r="Q543" s="203"/>
      <c r="R543" s="14"/>
      <c r="S543" s="14"/>
      <c r="T543" s="162"/>
      <c r="U543" s="14"/>
      <c r="V543" s="14"/>
      <c r="W543" s="14"/>
    </row>
    <row r="544" spans="1:24" ht="26.4">
      <c r="A544" s="14">
        <v>529</v>
      </c>
      <c r="B544" s="15">
        <v>43991</v>
      </c>
      <c r="C544" s="14" t="s">
        <v>9</v>
      </c>
      <c r="D544" s="14" t="s">
        <v>1002</v>
      </c>
      <c r="E544" s="189" t="s">
        <v>4015</v>
      </c>
      <c r="F544" s="72">
        <v>44005</v>
      </c>
      <c r="G544" s="262" t="s">
        <v>5384</v>
      </c>
      <c r="H544" s="171" t="s">
        <v>1013</v>
      </c>
      <c r="I544" s="171" t="s">
        <v>488</v>
      </c>
      <c r="J544" s="171" t="s">
        <v>927</v>
      </c>
      <c r="K544" s="178"/>
      <c r="L544" s="365" t="s">
        <v>5385</v>
      </c>
      <c r="M544" s="368" t="s">
        <v>5386</v>
      </c>
      <c r="N544" s="178" t="s">
        <v>1002</v>
      </c>
      <c r="O544" s="14" t="s">
        <v>4429</v>
      </c>
      <c r="P544" s="203">
        <v>2900000000</v>
      </c>
      <c r="Q544" s="203"/>
      <c r="R544" s="14"/>
      <c r="S544" s="14"/>
      <c r="T544" s="162"/>
      <c r="U544" s="14"/>
      <c r="V544" s="14"/>
      <c r="W544" s="14"/>
    </row>
    <row r="545" spans="1:24" ht="26.4">
      <c r="A545" s="14">
        <v>530</v>
      </c>
      <c r="B545" s="15">
        <v>43991</v>
      </c>
      <c r="C545" s="14" t="s">
        <v>9</v>
      </c>
      <c r="D545" s="14" t="s">
        <v>27</v>
      </c>
      <c r="E545" s="189" t="s">
        <v>4256</v>
      </c>
      <c r="F545" s="72">
        <v>44005</v>
      </c>
      <c r="G545" s="239" t="s">
        <v>5432</v>
      </c>
      <c r="H545" s="171" t="s">
        <v>1013</v>
      </c>
      <c r="I545" s="171" t="s">
        <v>5433</v>
      </c>
      <c r="J545" s="171" t="s">
        <v>1175</v>
      </c>
      <c r="K545" s="148">
        <v>768624</v>
      </c>
      <c r="L545" s="14" t="s">
        <v>5385</v>
      </c>
      <c r="M545" s="148">
        <v>854821</v>
      </c>
      <c r="N545" s="113" t="s">
        <v>27</v>
      </c>
      <c r="O545" s="14" t="s">
        <v>4429</v>
      </c>
      <c r="P545" s="203">
        <v>30000000</v>
      </c>
      <c r="Q545" s="203"/>
      <c r="R545" s="14"/>
      <c r="S545" s="14"/>
      <c r="T545" s="162"/>
      <c r="U545" s="14"/>
      <c r="V545" s="14"/>
      <c r="W545" s="14"/>
    </row>
    <row r="546" spans="1:24" ht="13.2">
      <c r="A546" s="14">
        <v>531</v>
      </c>
      <c r="B546" s="15">
        <v>43991</v>
      </c>
      <c r="C546" s="14" t="s">
        <v>9</v>
      </c>
      <c r="D546" s="14" t="s">
        <v>1003</v>
      </c>
      <c r="E546" s="14" t="s">
        <v>4283</v>
      </c>
      <c r="F546" s="72">
        <v>44005</v>
      </c>
      <c r="G546" s="239" t="s">
        <v>5434</v>
      </c>
      <c r="H546" s="171" t="s">
        <v>1013</v>
      </c>
      <c r="I546" s="171" t="s">
        <v>125</v>
      </c>
      <c r="J546" s="171" t="s">
        <v>121</v>
      </c>
      <c r="K546" s="148">
        <v>786156</v>
      </c>
      <c r="L546" s="14" t="s">
        <v>5435</v>
      </c>
      <c r="M546" s="148">
        <v>897919</v>
      </c>
      <c r="N546" s="113" t="s">
        <v>1003</v>
      </c>
      <c r="O546" s="17"/>
      <c r="P546" s="203"/>
      <c r="Q546" s="203"/>
      <c r="R546" s="14"/>
      <c r="S546" s="14"/>
      <c r="T546" s="162"/>
      <c r="U546" s="14"/>
      <c r="V546" s="14"/>
      <c r="W546" s="14"/>
    </row>
    <row r="547" spans="1:24" ht="13.2">
      <c r="A547" s="14">
        <v>532</v>
      </c>
      <c r="B547" s="15">
        <v>43991</v>
      </c>
      <c r="C547" s="14" t="s">
        <v>9</v>
      </c>
      <c r="D547" s="14" t="s">
        <v>1003</v>
      </c>
      <c r="E547" s="14" t="s">
        <v>773</v>
      </c>
      <c r="F547" s="72">
        <v>44005</v>
      </c>
      <c r="G547" s="239" t="s">
        <v>5436</v>
      </c>
      <c r="H547" s="171" t="s">
        <v>1013</v>
      </c>
      <c r="I547" s="171" t="s">
        <v>125</v>
      </c>
      <c r="J547" s="171" t="s">
        <v>121</v>
      </c>
      <c r="K547" s="148">
        <v>786521</v>
      </c>
      <c r="L547" s="14" t="s">
        <v>5356</v>
      </c>
      <c r="M547" s="148">
        <v>819027</v>
      </c>
      <c r="N547" s="113" t="s">
        <v>23</v>
      </c>
      <c r="O547" s="14"/>
      <c r="P547" s="203"/>
      <c r="Q547" s="203"/>
      <c r="R547" s="14"/>
      <c r="S547" s="14"/>
      <c r="T547" s="162"/>
      <c r="U547" s="14"/>
      <c r="V547" s="14"/>
      <c r="W547" s="14"/>
    </row>
    <row r="548" spans="1:24" ht="39.6">
      <c r="A548" s="14">
        <v>533</v>
      </c>
      <c r="B548" s="15">
        <v>43992</v>
      </c>
      <c r="C548" s="14" t="s">
        <v>9</v>
      </c>
      <c r="D548" s="14" t="s">
        <v>1003</v>
      </c>
      <c r="E548" s="189" t="s">
        <v>777</v>
      </c>
      <c r="F548" s="72">
        <v>44006</v>
      </c>
      <c r="G548" s="239" t="s">
        <v>5437</v>
      </c>
      <c r="H548" s="171" t="s">
        <v>1013</v>
      </c>
      <c r="I548" s="171" t="s">
        <v>2932</v>
      </c>
      <c r="J548" s="171" t="s">
        <v>1202</v>
      </c>
      <c r="K548" s="148">
        <v>786886</v>
      </c>
      <c r="L548" s="14" t="s">
        <v>5413</v>
      </c>
      <c r="M548" s="148">
        <v>892075</v>
      </c>
      <c r="N548" s="113" t="s">
        <v>1003</v>
      </c>
      <c r="O548" s="14"/>
      <c r="P548" s="203"/>
      <c r="Q548" s="203"/>
      <c r="R548" s="14"/>
      <c r="S548" s="14"/>
      <c r="T548" s="162"/>
      <c r="U548" s="14"/>
      <c r="V548" s="14"/>
      <c r="W548" s="14"/>
    </row>
    <row r="549" spans="1:24" ht="26.4">
      <c r="A549" s="14">
        <v>534</v>
      </c>
      <c r="B549" s="15">
        <v>43992</v>
      </c>
      <c r="C549" s="14" t="s">
        <v>9</v>
      </c>
      <c r="D549" s="14" t="s">
        <v>10</v>
      </c>
      <c r="E549" s="189" t="s">
        <v>1294</v>
      </c>
      <c r="F549" s="72">
        <v>44006</v>
      </c>
      <c r="G549" s="239" t="s">
        <v>5120</v>
      </c>
      <c r="H549" s="171" t="s">
        <v>1013</v>
      </c>
      <c r="I549" s="171" t="s">
        <v>125</v>
      </c>
      <c r="J549" s="171" t="s">
        <v>121</v>
      </c>
      <c r="K549" s="178"/>
      <c r="L549" s="14" t="s">
        <v>5356</v>
      </c>
      <c r="M549" s="148">
        <v>815375</v>
      </c>
      <c r="N549" s="113" t="s">
        <v>10</v>
      </c>
      <c r="O549" s="14" t="s">
        <v>4327</v>
      </c>
      <c r="P549" s="203">
        <v>10302006600</v>
      </c>
      <c r="Q549" s="203"/>
      <c r="R549" s="14"/>
      <c r="S549" s="14"/>
      <c r="T549" s="162"/>
      <c r="U549" s="14"/>
      <c r="V549" s="14"/>
      <c r="W549" s="14"/>
    </row>
    <row r="550" spans="1:24" ht="26.4">
      <c r="A550" s="14">
        <v>535</v>
      </c>
      <c r="B550" s="15">
        <v>43992</v>
      </c>
      <c r="C550" s="14" t="s">
        <v>9</v>
      </c>
      <c r="D550" s="14" t="s">
        <v>1003</v>
      </c>
      <c r="E550" s="192" t="s">
        <v>297</v>
      </c>
      <c r="F550" s="72">
        <v>44006</v>
      </c>
      <c r="G550" s="239" t="s">
        <v>5438</v>
      </c>
      <c r="H550" s="171" t="s">
        <v>829</v>
      </c>
      <c r="I550" s="171" t="s">
        <v>1264</v>
      </c>
      <c r="J550" s="171" t="s">
        <v>1097</v>
      </c>
      <c r="K550" s="148">
        <v>806609</v>
      </c>
      <c r="L550" s="14" t="s">
        <v>5413</v>
      </c>
      <c r="M550" s="148">
        <v>886596</v>
      </c>
      <c r="N550" s="113" t="s">
        <v>1003</v>
      </c>
      <c r="O550" s="14"/>
      <c r="P550" s="203">
        <v>45235000</v>
      </c>
      <c r="Q550" s="203"/>
      <c r="R550" s="14"/>
      <c r="S550" s="14"/>
      <c r="T550" s="162"/>
      <c r="U550" s="14"/>
      <c r="V550" s="14"/>
      <c r="W550" s="14"/>
      <c r="X550" s="226">
        <f>IF(W550="Тийм", T550, 0 )</f>
        <v>0</v>
      </c>
    </row>
    <row r="551" spans="1:24" ht="26.4">
      <c r="A551" s="14">
        <v>536</v>
      </c>
      <c r="B551" s="15">
        <v>43992</v>
      </c>
      <c r="C551" s="14" t="s">
        <v>9</v>
      </c>
      <c r="D551" s="14" t="s">
        <v>15</v>
      </c>
      <c r="E551" s="192" t="s">
        <v>782</v>
      </c>
      <c r="F551" s="72">
        <v>44007</v>
      </c>
      <c r="G551" s="239" t="s">
        <v>5439</v>
      </c>
      <c r="H551" s="171" t="s">
        <v>829</v>
      </c>
      <c r="I551" s="171" t="s">
        <v>479</v>
      </c>
      <c r="J551" s="171" t="s">
        <v>907</v>
      </c>
      <c r="K551" s="98" t="s">
        <v>2546</v>
      </c>
      <c r="L551" s="14" t="s">
        <v>5440</v>
      </c>
      <c r="M551" s="98" t="s">
        <v>2684</v>
      </c>
      <c r="N551" s="178" t="s">
        <v>15</v>
      </c>
      <c r="O551" s="113" t="s">
        <v>4429</v>
      </c>
      <c r="P551" s="203">
        <v>100000000</v>
      </c>
      <c r="Q551" s="203"/>
      <c r="R551" s="14" t="s">
        <v>247</v>
      </c>
      <c r="S551" s="14" t="s">
        <v>5441</v>
      </c>
      <c r="T551" s="162">
        <v>1000000</v>
      </c>
      <c r="U551" s="14"/>
      <c r="V551" s="14" t="s">
        <v>5442</v>
      </c>
      <c r="W551" s="14" t="s">
        <v>762</v>
      </c>
      <c r="X551" s="226">
        <f>IF(W551="Тийм", T551, 0 )</f>
        <v>1000000</v>
      </c>
    </row>
    <row r="552" spans="1:24" ht="26.4">
      <c r="A552" s="14">
        <v>537</v>
      </c>
      <c r="B552" s="15">
        <v>43992</v>
      </c>
      <c r="C552" s="14" t="s">
        <v>9</v>
      </c>
      <c r="D552" s="14" t="s">
        <v>27</v>
      </c>
      <c r="E552" s="192" t="s">
        <v>398</v>
      </c>
      <c r="F552" s="72">
        <v>44006</v>
      </c>
      <c r="G552" s="239" t="s">
        <v>5443</v>
      </c>
      <c r="H552" s="171" t="s">
        <v>1013</v>
      </c>
      <c r="I552" s="171" t="s">
        <v>4757</v>
      </c>
      <c r="J552" s="171" t="s">
        <v>121</v>
      </c>
      <c r="K552" s="148">
        <v>787982</v>
      </c>
      <c r="L552" s="14" t="s">
        <v>5413</v>
      </c>
      <c r="M552" s="148">
        <v>889884</v>
      </c>
      <c r="N552" s="113" t="s">
        <v>27</v>
      </c>
      <c r="O552" s="14" t="s">
        <v>4327</v>
      </c>
      <c r="P552" s="203">
        <v>350000000</v>
      </c>
      <c r="Q552" s="203"/>
      <c r="R552" s="14"/>
      <c r="S552" s="14"/>
      <c r="T552" s="162"/>
      <c r="U552" s="14"/>
      <c r="V552" s="14"/>
      <c r="W552" s="14"/>
    </row>
    <row r="553" spans="1:24" ht="26.4" hidden="1">
      <c r="A553" s="14">
        <v>538</v>
      </c>
      <c r="B553" s="15">
        <v>43992</v>
      </c>
      <c r="C553" s="14" t="s">
        <v>9</v>
      </c>
      <c r="D553" s="14" t="s">
        <v>15</v>
      </c>
      <c r="E553" s="192" t="s">
        <v>4251</v>
      </c>
      <c r="F553" s="72">
        <v>44006</v>
      </c>
      <c r="G553" s="239" t="s">
        <v>5444</v>
      </c>
      <c r="H553" s="258" t="s">
        <v>1004</v>
      </c>
      <c r="I553" s="171" t="s">
        <v>5445</v>
      </c>
      <c r="J553" s="171" t="s">
        <v>907</v>
      </c>
      <c r="K553" s="178" t="s">
        <v>1469</v>
      </c>
      <c r="L553" s="14" t="s">
        <v>5299</v>
      </c>
      <c r="M553" s="98" t="s">
        <v>5446</v>
      </c>
      <c r="N553" s="178" t="s">
        <v>15</v>
      </c>
      <c r="O553" s="98" t="s">
        <v>1469</v>
      </c>
      <c r="P553" s="211" t="s">
        <v>1469</v>
      </c>
      <c r="Q553" s="211"/>
      <c r="R553" s="14"/>
      <c r="S553" s="14"/>
      <c r="T553" s="162"/>
      <c r="U553" s="14"/>
      <c r="V553" s="14"/>
      <c r="W553" s="14"/>
    </row>
    <row r="554" spans="1:24" ht="39.6">
      <c r="A554" s="14">
        <v>539</v>
      </c>
      <c r="B554" s="15">
        <v>43992</v>
      </c>
      <c r="C554" s="14" t="s">
        <v>9</v>
      </c>
      <c r="D554" s="14" t="s">
        <v>1003</v>
      </c>
      <c r="E554" s="14" t="s">
        <v>2522</v>
      </c>
      <c r="F554" s="72">
        <v>44006</v>
      </c>
      <c r="G554" s="239" t="s">
        <v>5447</v>
      </c>
      <c r="H554" s="171" t="s">
        <v>1013</v>
      </c>
      <c r="I554" s="171" t="s">
        <v>474</v>
      </c>
      <c r="J554" s="171" t="s">
        <v>841</v>
      </c>
      <c r="K554" s="148">
        <v>806243</v>
      </c>
      <c r="L554" s="14" t="s">
        <v>5440</v>
      </c>
      <c r="M554" s="148">
        <v>903398</v>
      </c>
      <c r="N554" s="113" t="s">
        <v>1003</v>
      </c>
      <c r="O554" s="14"/>
      <c r="P554" s="203"/>
      <c r="Q554" s="203"/>
      <c r="R554" s="14"/>
      <c r="S554" s="14"/>
      <c r="T554" s="162"/>
      <c r="U554" s="14"/>
      <c r="V554" s="14"/>
      <c r="W554" s="14"/>
    </row>
    <row r="555" spans="1:24" ht="26.4">
      <c r="A555" s="14">
        <v>540</v>
      </c>
      <c r="B555" s="15">
        <v>43992</v>
      </c>
      <c r="C555" s="14" t="s">
        <v>9</v>
      </c>
      <c r="D555" s="14" t="s">
        <v>1003</v>
      </c>
      <c r="E555" s="189" t="s">
        <v>4186</v>
      </c>
      <c r="F555" s="72">
        <v>44006</v>
      </c>
      <c r="G555" s="262" t="s">
        <v>5448</v>
      </c>
      <c r="H555" s="171" t="s">
        <v>1013</v>
      </c>
      <c r="I555" s="171" t="s">
        <v>1031</v>
      </c>
      <c r="J555" s="171" t="s">
        <v>1032</v>
      </c>
      <c r="K555" s="148">
        <v>806974</v>
      </c>
      <c r="L555" s="14" t="s">
        <v>5440</v>
      </c>
      <c r="M555" s="148">
        <v>903763</v>
      </c>
      <c r="N555" s="113" t="s">
        <v>1003</v>
      </c>
      <c r="O555" s="14"/>
      <c r="P555" s="203"/>
      <c r="Q555" s="203"/>
      <c r="R555" s="14"/>
      <c r="S555" s="14"/>
      <c r="T555" s="162"/>
      <c r="U555" s="14"/>
      <c r="V555" s="14"/>
      <c r="W555" s="14"/>
    </row>
    <row r="556" spans="1:24" ht="26.4">
      <c r="A556" s="14">
        <v>541</v>
      </c>
      <c r="B556" s="15">
        <v>43992</v>
      </c>
      <c r="C556" s="14" t="s">
        <v>9</v>
      </c>
      <c r="D556" s="14" t="s">
        <v>15</v>
      </c>
      <c r="E556" s="189" t="s">
        <v>4056</v>
      </c>
      <c r="F556" s="72">
        <v>44007</v>
      </c>
      <c r="G556" s="239" t="s">
        <v>5449</v>
      </c>
      <c r="H556" s="171" t="s">
        <v>1013</v>
      </c>
      <c r="I556" s="171" t="s">
        <v>125</v>
      </c>
      <c r="J556" s="171" t="s">
        <v>121</v>
      </c>
      <c r="K556" s="98" t="s">
        <v>5450</v>
      </c>
      <c r="L556" s="14" t="s">
        <v>5440</v>
      </c>
      <c r="M556" s="98" t="s">
        <v>2634</v>
      </c>
      <c r="N556" s="178" t="s">
        <v>15</v>
      </c>
      <c r="O556" s="14" t="s">
        <v>4327</v>
      </c>
      <c r="P556" s="203">
        <v>578917227</v>
      </c>
      <c r="Q556" s="203"/>
      <c r="R556" s="14"/>
      <c r="S556" s="14"/>
      <c r="T556" s="162"/>
      <c r="U556" s="14"/>
      <c r="V556" s="14"/>
      <c r="W556" s="14"/>
    </row>
    <row r="557" spans="1:24" ht="26.4">
      <c r="A557" s="14">
        <v>542</v>
      </c>
      <c r="B557" s="15">
        <v>43992</v>
      </c>
      <c r="C557" s="14" t="s">
        <v>9</v>
      </c>
      <c r="D557" s="14" t="s">
        <v>23</v>
      </c>
      <c r="E557" s="189" t="s">
        <v>4002</v>
      </c>
      <c r="F557" s="72">
        <v>44006</v>
      </c>
      <c r="G557" s="239" t="s">
        <v>5451</v>
      </c>
      <c r="H557" s="171" t="s">
        <v>1013</v>
      </c>
      <c r="I557" s="171" t="s">
        <v>119</v>
      </c>
      <c r="J557" s="171" t="s">
        <v>865</v>
      </c>
      <c r="K557" s="178" t="s">
        <v>5452</v>
      </c>
      <c r="L557" s="14" t="s">
        <v>5453</v>
      </c>
      <c r="M557" s="148">
        <v>897554</v>
      </c>
      <c r="N557" s="113" t="s">
        <v>23</v>
      </c>
      <c r="O557" s="14" t="s">
        <v>5421</v>
      </c>
      <c r="P557" s="203">
        <v>90000000</v>
      </c>
      <c r="Q557" s="203"/>
      <c r="R557" s="14"/>
      <c r="S557" s="14"/>
      <c r="T557" s="162"/>
      <c r="U557" s="14"/>
      <c r="V557" s="14"/>
      <c r="W557" s="14"/>
    </row>
    <row r="558" spans="1:24" ht="26.4">
      <c r="A558" s="14">
        <v>543</v>
      </c>
      <c r="B558" s="15">
        <v>43992</v>
      </c>
      <c r="C558" s="14" t="s">
        <v>9</v>
      </c>
      <c r="D558" s="14" t="s">
        <v>1003</v>
      </c>
      <c r="E558" s="14" t="s">
        <v>772</v>
      </c>
      <c r="F558" s="72">
        <v>44006</v>
      </c>
      <c r="G558" s="239" t="s">
        <v>161</v>
      </c>
      <c r="H558" s="171" t="s">
        <v>1012</v>
      </c>
      <c r="I558" s="171" t="s">
        <v>677</v>
      </c>
      <c r="J558" s="171" t="s">
        <v>121</v>
      </c>
      <c r="K558" s="148">
        <v>818662</v>
      </c>
      <c r="L558" s="14" t="s">
        <v>5440</v>
      </c>
      <c r="M558" s="148">
        <v>904128</v>
      </c>
      <c r="N558" s="113" t="s">
        <v>1003</v>
      </c>
      <c r="O558" s="14"/>
      <c r="P558" s="203"/>
      <c r="Q558" s="203"/>
      <c r="R558" s="14"/>
      <c r="S558" s="14"/>
      <c r="T558" s="162"/>
      <c r="U558" s="14"/>
      <c r="V558" s="14"/>
      <c r="W558" s="14"/>
    </row>
    <row r="559" spans="1:24" ht="39.6" hidden="1">
      <c r="A559" s="14">
        <v>544</v>
      </c>
      <c r="B559" s="15">
        <v>43993</v>
      </c>
      <c r="C559" s="14" t="s">
        <v>9</v>
      </c>
      <c r="D559" s="14" t="s">
        <v>27</v>
      </c>
      <c r="E559" s="189" t="s">
        <v>4293</v>
      </c>
      <c r="F559" s="72">
        <v>44007</v>
      </c>
      <c r="G559" s="239" t="s">
        <v>5454</v>
      </c>
      <c r="H559" s="171" t="s">
        <v>1004</v>
      </c>
      <c r="I559" s="171" t="s">
        <v>4811</v>
      </c>
      <c r="J559" s="171" t="s">
        <v>964</v>
      </c>
      <c r="K559" s="178"/>
      <c r="L559" s="14" t="s">
        <v>5356</v>
      </c>
      <c r="M559" s="148">
        <v>817201</v>
      </c>
      <c r="N559" s="113" t="s">
        <v>27</v>
      </c>
      <c r="O559" s="17" t="s">
        <v>4327</v>
      </c>
      <c r="P559" s="203">
        <v>199980000</v>
      </c>
      <c r="Q559" s="203"/>
      <c r="R559" s="14"/>
      <c r="S559" s="14"/>
      <c r="T559" s="162"/>
      <c r="U559" s="14"/>
      <c r="V559" s="14"/>
      <c r="W559" s="14"/>
    </row>
    <row r="560" spans="1:24" ht="13.2">
      <c r="A560" s="14">
        <v>545</v>
      </c>
      <c r="B560" s="15">
        <v>43993</v>
      </c>
      <c r="C560" s="14" t="s">
        <v>9</v>
      </c>
      <c r="D560" s="14" t="s">
        <v>23</v>
      </c>
      <c r="E560" s="192" t="s">
        <v>4049</v>
      </c>
      <c r="F560" s="72">
        <v>44007</v>
      </c>
      <c r="G560" s="239" t="s">
        <v>5455</v>
      </c>
      <c r="H560" s="171" t="s">
        <v>1013</v>
      </c>
      <c r="I560" s="171" t="s">
        <v>125</v>
      </c>
      <c r="J560" s="171" t="s">
        <v>121</v>
      </c>
      <c r="K560" s="178" t="s">
        <v>5456</v>
      </c>
      <c r="L560" s="14" t="s">
        <v>5440</v>
      </c>
      <c r="M560" s="113" t="s">
        <v>5457</v>
      </c>
      <c r="N560" s="113" t="s">
        <v>23</v>
      </c>
      <c r="O560" s="14" t="s">
        <v>4703</v>
      </c>
      <c r="P560" s="203">
        <v>2913300000</v>
      </c>
      <c r="Q560" s="203"/>
      <c r="R560" s="14"/>
      <c r="S560" s="14"/>
      <c r="T560" s="162"/>
      <c r="U560" s="14"/>
      <c r="V560" s="14"/>
      <c r="W560" s="14"/>
    </row>
    <row r="561" spans="1:24" ht="26.4">
      <c r="A561" s="14">
        <v>546</v>
      </c>
      <c r="B561" s="15">
        <v>43993</v>
      </c>
      <c r="C561" s="14" t="s">
        <v>9</v>
      </c>
      <c r="D561" s="14" t="s">
        <v>1003</v>
      </c>
      <c r="E561" s="189" t="s">
        <v>352</v>
      </c>
      <c r="F561" s="72">
        <v>44007</v>
      </c>
      <c r="G561" s="239" t="s">
        <v>5458</v>
      </c>
      <c r="H561" s="171" t="s">
        <v>1013</v>
      </c>
      <c r="I561" s="171" t="s">
        <v>3805</v>
      </c>
      <c r="J561" s="171" t="s">
        <v>964</v>
      </c>
      <c r="K561" s="148">
        <v>807339</v>
      </c>
      <c r="L561" s="14" t="s">
        <v>5440</v>
      </c>
      <c r="M561" s="148">
        <v>903033</v>
      </c>
      <c r="N561" s="113" t="s">
        <v>1003</v>
      </c>
      <c r="O561" s="14"/>
      <c r="P561" s="203"/>
      <c r="Q561" s="203"/>
      <c r="R561" s="14"/>
      <c r="S561" s="14"/>
      <c r="T561" s="162"/>
      <c r="U561" s="14"/>
      <c r="V561" s="14"/>
      <c r="W561" s="14"/>
    </row>
    <row r="562" spans="1:24" ht="26.4">
      <c r="A562" s="14">
        <v>547</v>
      </c>
      <c r="B562" s="15">
        <v>43994</v>
      </c>
      <c r="C562" s="14" t="s">
        <v>9</v>
      </c>
      <c r="D562" s="14" t="s">
        <v>1003</v>
      </c>
      <c r="E562" s="189" t="s">
        <v>4146</v>
      </c>
      <c r="F562" s="72">
        <v>44008</v>
      </c>
      <c r="G562" s="262" t="s">
        <v>5072</v>
      </c>
      <c r="H562" s="171" t="s">
        <v>1012</v>
      </c>
      <c r="I562" s="171" t="s">
        <v>488</v>
      </c>
      <c r="J562" s="171" t="s">
        <v>927</v>
      </c>
      <c r="K562" s="148">
        <v>818297</v>
      </c>
      <c r="L562" s="14" t="s">
        <v>5385</v>
      </c>
      <c r="M562" s="148">
        <v>847881</v>
      </c>
      <c r="N562" s="113" t="s">
        <v>1003</v>
      </c>
      <c r="O562" s="14"/>
      <c r="P562" s="203"/>
      <c r="Q562" s="203"/>
      <c r="R562" s="14"/>
      <c r="S562" s="14"/>
      <c r="T562" s="162"/>
      <c r="U562" s="14"/>
      <c r="V562" s="14"/>
      <c r="W562" s="14"/>
    </row>
    <row r="563" spans="1:24" ht="26.4" hidden="1">
      <c r="A563" s="14">
        <v>548</v>
      </c>
      <c r="B563" s="15">
        <v>43994</v>
      </c>
      <c r="C563" s="14" t="s">
        <v>9</v>
      </c>
      <c r="D563" s="14" t="s">
        <v>1002</v>
      </c>
      <c r="E563" s="361" t="s">
        <v>3360</v>
      </c>
      <c r="F563" s="72">
        <v>44008</v>
      </c>
      <c r="G563" s="262" t="s">
        <v>5179</v>
      </c>
      <c r="H563" s="171" t="s">
        <v>1007</v>
      </c>
      <c r="I563" s="171" t="s">
        <v>2965</v>
      </c>
      <c r="J563" s="171" t="s">
        <v>2693</v>
      </c>
      <c r="K563" s="178"/>
      <c r="L563" s="14" t="s">
        <v>5356</v>
      </c>
      <c r="M563" s="113">
        <v>817566</v>
      </c>
      <c r="N563" s="113" t="s">
        <v>1002</v>
      </c>
      <c r="O563" s="14" t="s">
        <v>4429</v>
      </c>
      <c r="P563" s="203"/>
      <c r="Q563" s="203"/>
      <c r="R563" s="14"/>
      <c r="S563" s="14"/>
      <c r="T563" s="162"/>
      <c r="U563" s="14"/>
      <c r="V563" s="14"/>
      <c r="W563" s="14"/>
    </row>
    <row r="564" spans="1:24" ht="26.4" hidden="1">
      <c r="A564" s="14">
        <v>549</v>
      </c>
      <c r="B564" s="15">
        <v>43994</v>
      </c>
      <c r="C564" s="14" t="s">
        <v>9</v>
      </c>
      <c r="D564" s="14" t="s">
        <v>1003</v>
      </c>
      <c r="E564" s="14" t="s">
        <v>137</v>
      </c>
      <c r="F564" s="72">
        <v>44008</v>
      </c>
      <c r="G564" s="239" t="s">
        <v>5202</v>
      </c>
      <c r="H564" s="171" t="s">
        <v>1007</v>
      </c>
      <c r="I564" s="171" t="s">
        <v>119</v>
      </c>
      <c r="J564" s="171" t="s">
        <v>865</v>
      </c>
      <c r="K564" s="178" t="s">
        <v>195</v>
      </c>
      <c r="L564" s="14" t="s">
        <v>5367</v>
      </c>
      <c r="M564" s="148">
        <v>839481</v>
      </c>
      <c r="N564" s="113" t="s">
        <v>1003</v>
      </c>
      <c r="O564" s="14"/>
      <c r="P564" s="203"/>
      <c r="Q564" s="203"/>
      <c r="R564" s="14"/>
      <c r="S564" s="14"/>
      <c r="T564" s="162"/>
      <c r="U564" s="14"/>
      <c r="V564" s="14"/>
      <c r="W564" s="14"/>
    </row>
    <row r="565" spans="1:24" ht="26.4">
      <c r="A565" s="14">
        <v>550</v>
      </c>
      <c r="B565" s="15">
        <v>43994</v>
      </c>
      <c r="C565" s="14" t="s">
        <v>9</v>
      </c>
      <c r="D565" s="14" t="s">
        <v>27</v>
      </c>
      <c r="E565" s="189" t="s">
        <v>4175</v>
      </c>
      <c r="F565" s="72">
        <v>44008</v>
      </c>
      <c r="G565" s="239" t="s">
        <v>5459</v>
      </c>
      <c r="H565" s="171" t="s">
        <v>1013</v>
      </c>
      <c r="I565" s="171" t="s">
        <v>249</v>
      </c>
      <c r="J565" s="171" t="s">
        <v>1202</v>
      </c>
      <c r="K565" s="148">
        <v>816470</v>
      </c>
      <c r="L565" s="14" t="s">
        <v>5460</v>
      </c>
      <c r="M565" s="148">
        <v>907416</v>
      </c>
      <c r="N565" s="113" t="s">
        <v>27</v>
      </c>
      <c r="O565" s="14" t="s">
        <v>4327</v>
      </c>
      <c r="P565" s="203">
        <v>20600500</v>
      </c>
      <c r="Q565" s="203"/>
      <c r="R565" s="14"/>
      <c r="S565" s="14"/>
      <c r="T565" s="162"/>
      <c r="U565" s="14"/>
      <c r="V565" s="14"/>
      <c r="W565" s="14"/>
    </row>
    <row r="566" spans="1:24" ht="26.4" hidden="1">
      <c r="A566" s="14">
        <v>551</v>
      </c>
      <c r="B566" s="15">
        <v>43994</v>
      </c>
      <c r="C566" s="14" t="s">
        <v>9</v>
      </c>
      <c r="D566" s="14" t="s">
        <v>23</v>
      </c>
      <c r="E566" s="189" t="s">
        <v>4094</v>
      </c>
      <c r="F566" s="72">
        <v>44008</v>
      </c>
      <c r="G566" s="239" t="s">
        <v>5461</v>
      </c>
      <c r="H566" s="171" t="s">
        <v>1004</v>
      </c>
      <c r="I566" s="171" t="s">
        <v>249</v>
      </c>
      <c r="J566" s="171" t="s">
        <v>1202</v>
      </c>
      <c r="K566" s="178" t="s">
        <v>355</v>
      </c>
      <c r="L566" s="14" t="s">
        <v>5335</v>
      </c>
      <c r="M566" s="148">
        <v>820853</v>
      </c>
      <c r="N566" s="113" t="s">
        <v>23</v>
      </c>
      <c r="O566" s="14" t="s">
        <v>4703</v>
      </c>
      <c r="P566" s="203">
        <v>304625000</v>
      </c>
      <c r="Q566" s="203"/>
      <c r="R566" s="14"/>
      <c r="S566" s="14"/>
      <c r="T566" s="162"/>
      <c r="U566" s="14"/>
      <c r="V566" s="14"/>
      <c r="W566" s="14"/>
    </row>
    <row r="567" spans="1:24" ht="39.6">
      <c r="A567" s="14">
        <v>552</v>
      </c>
      <c r="B567" s="15">
        <v>43994</v>
      </c>
      <c r="C567" s="14" t="s">
        <v>9</v>
      </c>
      <c r="D567" s="14" t="s">
        <v>15</v>
      </c>
      <c r="E567" s="192" t="s">
        <v>3461</v>
      </c>
      <c r="F567" s="72">
        <v>44008</v>
      </c>
      <c r="G567" s="239" t="s">
        <v>5366</v>
      </c>
      <c r="H567" s="171" t="s">
        <v>1013</v>
      </c>
      <c r="I567" s="171" t="s">
        <v>119</v>
      </c>
      <c r="J567" s="171" t="s">
        <v>865</v>
      </c>
      <c r="K567" s="98" t="s">
        <v>5462</v>
      </c>
      <c r="L567" s="14" t="s">
        <v>5460</v>
      </c>
      <c r="M567" s="98" t="s">
        <v>5463</v>
      </c>
      <c r="N567" s="178" t="s">
        <v>15</v>
      </c>
      <c r="O567" s="45" t="s">
        <v>5214</v>
      </c>
      <c r="P567" s="206">
        <v>135500000</v>
      </c>
      <c r="Q567" s="206"/>
      <c r="R567" s="45"/>
      <c r="S567" s="45"/>
      <c r="T567" s="167"/>
      <c r="U567" s="45"/>
    </row>
    <row r="568" spans="1:24" ht="26.4" hidden="1">
      <c r="A568" s="14">
        <v>553</v>
      </c>
      <c r="B568" s="15">
        <v>43994</v>
      </c>
      <c r="C568" s="14" t="s">
        <v>9</v>
      </c>
      <c r="D568" s="14" t="s">
        <v>23</v>
      </c>
      <c r="E568" s="189" t="s">
        <v>564</v>
      </c>
      <c r="F568" s="72">
        <v>44008</v>
      </c>
      <c r="G568" s="239" t="s">
        <v>5464</v>
      </c>
      <c r="H568" s="171" t="s">
        <v>1007</v>
      </c>
      <c r="I568" s="171" t="s">
        <v>4876</v>
      </c>
      <c r="J568" s="171" t="s">
        <v>865</v>
      </c>
      <c r="K568" s="178"/>
      <c r="L568" s="14" t="s">
        <v>5373</v>
      </c>
      <c r="M568" s="113" t="s">
        <v>5465</v>
      </c>
      <c r="N568" s="113" t="s">
        <v>23</v>
      </c>
      <c r="O568" s="14"/>
      <c r="P568" s="203"/>
      <c r="Q568" s="203"/>
      <c r="R568" s="14"/>
      <c r="S568" s="14"/>
      <c r="T568" s="162"/>
      <c r="U568" s="14"/>
    </row>
    <row r="569" spans="1:24" ht="39.6">
      <c r="A569" s="14">
        <v>554</v>
      </c>
      <c r="B569" s="15">
        <v>43997</v>
      </c>
      <c r="C569" s="14" t="s">
        <v>9</v>
      </c>
      <c r="D569" s="14" t="s">
        <v>27</v>
      </c>
      <c r="E569" s="189" t="s">
        <v>4185</v>
      </c>
      <c r="F569" s="72">
        <v>44011</v>
      </c>
      <c r="G569" s="239" t="s">
        <v>5466</v>
      </c>
      <c r="H569" s="171" t="s">
        <v>1013</v>
      </c>
      <c r="I569" s="171" t="s">
        <v>1079</v>
      </c>
      <c r="J569" s="171" t="s">
        <v>865</v>
      </c>
      <c r="K569" s="148">
        <v>841672</v>
      </c>
      <c r="L569" s="14" t="s">
        <v>5460</v>
      </c>
      <c r="M569" s="148">
        <v>907781</v>
      </c>
      <c r="N569" s="113" t="s">
        <v>27</v>
      </c>
      <c r="O569" s="14" t="s">
        <v>4429</v>
      </c>
      <c r="P569" s="203">
        <v>400000000</v>
      </c>
      <c r="Q569" s="203"/>
      <c r="R569" s="14"/>
      <c r="S569" s="14"/>
      <c r="T569" s="162"/>
      <c r="U569" s="14"/>
    </row>
    <row r="570" spans="1:24" ht="26.4" hidden="1">
      <c r="A570" s="14">
        <v>555</v>
      </c>
      <c r="B570" s="15">
        <v>43997</v>
      </c>
      <c r="C570" s="14" t="s">
        <v>9</v>
      </c>
      <c r="D570" s="14" t="s">
        <v>1003</v>
      </c>
      <c r="E570" s="189" t="s">
        <v>4231</v>
      </c>
      <c r="F570" s="72">
        <v>44011</v>
      </c>
      <c r="G570" s="239" t="s">
        <v>5467</v>
      </c>
      <c r="H570" s="171" t="s">
        <v>1004</v>
      </c>
      <c r="I570" s="171" t="s">
        <v>5468</v>
      </c>
      <c r="J570" s="171" t="s">
        <v>907</v>
      </c>
      <c r="K570" s="178" t="s">
        <v>195</v>
      </c>
      <c r="L570" s="14" t="s">
        <v>5367</v>
      </c>
      <c r="M570" s="148">
        <v>839116</v>
      </c>
      <c r="N570" s="171" t="s">
        <v>1003</v>
      </c>
      <c r="O570" s="14"/>
      <c r="P570" s="203"/>
      <c r="Q570" s="203"/>
      <c r="R570" s="14"/>
      <c r="S570" s="14"/>
      <c r="T570" s="162"/>
      <c r="U570" s="14"/>
    </row>
    <row r="571" spans="1:24" ht="26.4">
      <c r="A571" s="14">
        <v>556</v>
      </c>
      <c r="B571" s="15">
        <v>43997</v>
      </c>
      <c r="C571" s="14" t="s">
        <v>9</v>
      </c>
      <c r="D571" s="14" t="s">
        <v>1003</v>
      </c>
      <c r="E571" s="189" t="s">
        <v>889</v>
      </c>
      <c r="F571" s="72">
        <v>44011</v>
      </c>
      <c r="G571" s="239" t="s">
        <v>5469</v>
      </c>
      <c r="H571" s="171" t="s">
        <v>829</v>
      </c>
      <c r="I571" s="171" t="s">
        <v>119</v>
      </c>
      <c r="J571" s="171" t="s">
        <v>865</v>
      </c>
      <c r="K571" s="148">
        <v>838751</v>
      </c>
      <c r="L571" s="14" t="s">
        <v>5470</v>
      </c>
      <c r="M571" s="148">
        <v>943941</v>
      </c>
      <c r="N571" s="171" t="s">
        <v>1003</v>
      </c>
      <c r="O571" s="14"/>
      <c r="P571" s="203"/>
      <c r="Q571" s="203"/>
      <c r="R571" s="14"/>
      <c r="S571" s="14"/>
      <c r="T571" s="162"/>
      <c r="U571" s="14"/>
      <c r="V571" s="30"/>
      <c r="W571" s="30"/>
      <c r="X571" s="226">
        <f>IF(W571="Тийм", T571, 0 )</f>
        <v>0</v>
      </c>
    </row>
    <row r="572" spans="1:24" ht="52.8">
      <c r="A572" s="14">
        <v>557</v>
      </c>
      <c r="B572" s="15">
        <v>43997</v>
      </c>
      <c r="C572" s="14" t="s">
        <v>9</v>
      </c>
      <c r="D572" s="14" t="s">
        <v>1003</v>
      </c>
      <c r="E572" s="189" t="s">
        <v>3978</v>
      </c>
      <c r="F572" s="72">
        <v>44011</v>
      </c>
      <c r="G572" s="239" t="s">
        <v>5471</v>
      </c>
      <c r="H572" s="171" t="s">
        <v>829</v>
      </c>
      <c r="I572" s="171" t="s">
        <v>364</v>
      </c>
      <c r="J572" s="171" t="s">
        <v>1073</v>
      </c>
      <c r="K572" s="148">
        <v>848246</v>
      </c>
      <c r="L572" s="14" t="s">
        <v>5472</v>
      </c>
      <c r="M572" s="148">
        <v>943575</v>
      </c>
      <c r="N572" s="171" t="s">
        <v>1003</v>
      </c>
      <c r="O572" s="14"/>
      <c r="P572" s="203"/>
      <c r="Q572" s="203"/>
      <c r="R572" s="14"/>
      <c r="S572" s="14"/>
      <c r="T572" s="162"/>
      <c r="U572" s="14"/>
      <c r="V572" s="30"/>
      <c r="W572" s="30"/>
      <c r="X572" s="226">
        <f>IF(W572="Тийм", T572, 0 )</f>
        <v>0</v>
      </c>
    </row>
    <row r="573" spans="1:24" ht="26.4">
      <c r="A573" s="14">
        <v>558</v>
      </c>
      <c r="B573" s="15">
        <v>43997</v>
      </c>
      <c r="C573" s="14" t="s">
        <v>9</v>
      </c>
      <c r="D573" s="14" t="s">
        <v>27</v>
      </c>
      <c r="E573"/>
      <c r="F573" s="72">
        <v>44011</v>
      </c>
      <c r="G573" s="239" t="s">
        <v>5473</v>
      </c>
      <c r="H573" s="171" t="s">
        <v>829</v>
      </c>
      <c r="I573" s="171" t="s">
        <v>2082</v>
      </c>
      <c r="J573" s="171" t="s">
        <v>865</v>
      </c>
      <c r="K573" s="148">
        <v>841306</v>
      </c>
      <c r="L573" s="14" t="s">
        <v>5472</v>
      </c>
      <c r="M573" s="148">
        <v>927504</v>
      </c>
      <c r="N573" s="113" t="s">
        <v>27</v>
      </c>
      <c r="O573" s="14" t="s">
        <v>4327</v>
      </c>
      <c r="P573" s="203">
        <v>25000000</v>
      </c>
      <c r="Q573" s="203"/>
      <c r="R573" s="14"/>
      <c r="S573" s="14"/>
      <c r="T573" s="162"/>
      <c r="U573" s="14"/>
      <c r="V573" s="30"/>
      <c r="W573" s="30"/>
      <c r="X573" s="226">
        <f>IF(W573="Тийм", T573, 0 )</f>
        <v>0</v>
      </c>
    </row>
    <row r="574" spans="1:24" ht="26.4">
      <c r="A574" s="14">
        <v>559</v>
      </c>
      <c r="B574" s="15">
        <v>43998</v>
      </c>
      <c r="C574" s="14" t="s">
        <v>9</v>
      </c>
      <c r="D574" s="14" t="s">
        <v>15</v>
      </c>
      <c r="E574" s="189" t="s">
        <v>4167</v>
      </c>
      <c r="F574" s="72">
        <v>44012</v>
      </c>
      <c r="G574" s="239" t="s">
        <v>5474</v>
      </c>
      <c r="H574" s="171" t="s">
        <v>1012</v>
      </c>
      <c r="I574" s="171" t="s">
        <v>902</v>
      </c>
      <c r="J574" s="171" t="s">
        <v>903</v>
      </c>
      <c r="K574" s="98" t="s">
        <v>2754</v>
      </c>
      <c r="L574" s="14" t="s">
        <v>5470</v>
      </c>
      <c r="M574" s="98" t="s">
        <v>5475</v>
      </c>
      <c r="N574" s="171" t="s">
        <v>15</v>
      </c>
      <c r="O574" s="14" t="s">
        <v>5476</v>
      </c>
      <c r="P574" s="203">
        <v>98000000</v>
      </c>
      <c r="Q574" s="203"/>
      <c r="R574" s="14"/>
      <c r="S574" s="14"/>
      <c r="T574" s="162"/>
      <c r="U574" s="14"/>
    </row>
    <row r="575" spans="1:24" ht="13.2" hidden="1">
      <c r="A575" s="14">
        <v>560</v>
      </c>
      <c r="B575" s="118">
        <v>43998</v>
      </c>
      <c r="C575" s="14" t="s">
        <v>9</v>
      </c>
      <c r="D575" s="14" t="s">
        <v>27</v>
      </c>
      <c r="E575" s="189" t="s">
        <v>4214</v>
      </c>
      <c r="F575" s="72">
        <v>44012</v>
      </c>
      <c r="G575" s="239" t="s">
        <v>5477</v>
      </c>
      <c r="H575" s="171" t="s">
        <v>1011</v>
      </c>
      <c r="I575" s="171" t="s">
        <v>125</v>
      </c>
      <c r="J575" s="171" t="s">
        <v>121</v>
      </c>
      <c r="K575" s="178"/>
      <c r="L575" s="14" t="s">
        <v>5460</v>
      </c>
      <c r="M575" s="148">
        <v>908146</v>
      </c>
      <c r="N575" s="113" t="s">
        <v>27</v>
      </c>
      <c r="O575" s="14" t="s">
        <v>4327</v>
      </c>
      <c r="P575" s="203">
        <v>17130887000</v>
      </c>
      <c r="Q575" s="203"/>
      <c r="R575" s="14"/>
      <c r="S575" s="14"/>
      <c r="T575" s="162"/>
      <c r="U575" s="14"/>
    </row>
    <row r="576" spans="1:24" ht="13.2" hidden="1">
      <c r="A576" s="14">
        <v>561</v>
      </c>
      <c r="B576" s="118">
        <v>43998</v>
      </c>
      <c r="C576" s="14" t="s">
        <v>9</v>
      </c>
      <c r="D576" s="14" t="s">
        <v>27</v>
      </c>
      <c r="E576" s="189" t="s">
        <v>4075</v>
      </c>
      <c r="F576" s="72">
        <v>44012</v>
      </c>
      <c r="G576" s="239" t="s">
        <v>5478</v>
      </c>
      <c r="H576" s="171" t="s">
        <v>1011</v>
      </c>
      <c r="I576" s="171" t="s">
        <v>4334</v>
      </c>
      <c r="J576" s="171" t="s">
        <v>841</v>
      </c>
      <c r="K576" s="178"/>
      <c r="L576" s="14" t="s">
        <v>5460</v>
      </c>
      <c r="M576" s="148">
        <v>908877</v>
      </c>
      <c r="N576" s="113" t="s">
        <v>27</v>
      </c>
      <c r="O576" s="14" t="s">
        <v>4327</v>
      </c>
      <c r="P576" s="203">
        <v>199595000</v>
      </c>
      <c r="Q576" s="203"/>
      <c r="R576" s="14"/>
      <c r="S576" s="14"/>
      <c r="T576" s="162"/>
      <c r="U576" s="14"/>
    </row>
    <row r="577" spans="1:24" ht="39.6">
      <c r="A577" s="14">
        <v>562</v>
      </c>
      <c r="B577" s="15">
        <v>43998</v>
      </c>
      <c r="C577" s="14" t="s">
        <v>9</v>
      </c>
      <c r="D577" s="14" t="s">
        <v>1003</v>
      </c>
      <c r="E577" s="361" t="s">
        <v>4229</v>
      </c>
      <c r="F577" s="72">
        <v>44012</v>
      </c>
      <c r="G577" s="239" t="s">
        <v>5479</v>
      </c>
      <c r="H577" s="171" t="s">
        <v>1012</v>
      </c>
      <c r="I577" s="171" t="s">
        <v>5480</v>
      </c>
      <c r="J577" s="171" t="s">
        <v>432</v>
      </c>
      <c r="K577" s="148">
        <v>1077254</v>
      </c>
      <c r="L577" s="14" t="s">
        <v>5470</v>
      </c>
      <c r="M577" s="148">
        <v>943210</v>
      </c>
      <c r="N577" s="113" t="s">
        <v>1003</v>
      </c>
      <c r="O577" s="14"/>
      <c r="P577" s="203"/>
      <c r="Q577" s="203"/>
      <c r="R577" s="14"/>
      <c r="S577" s="14"/>
      <c r="T577" s="162"/>
      <c r="U577" s="14"/>
    </row>
    <row r="578" spans="1:24" ht="26.4">
      <c r="A578" s="14">
        <v>563</v>
      </c>
      <c r="B578" s="15">
        <v>43999</v>
      </c>
      <c r="C578" s="14" t="s">
        <v>9</v>
      </c>
      <c r="D578" s="14" t="s">
        <v>15</v>
      </c>
      <c r="E578" s="192" t="s">
        <v>181</v>
      </c>
      <c r="F578" s="72">
        <v>44013</v>
      </c>
      <c r="G578" s="239" t="s">
        <v>5481</v>
      </c>
      <c r="H578" s="171" t="s">
        <v>1012</v>
      </c>
      <c r="I578" s="171" t="s">
        <v>4502</v>
      </c>
      <c r="J578" s="171" t="s">
        <v>907</v>
      </c>
      <c r="K578" s="98" t="s">
        <v>5482</v>
      </c>
      <c r="L578" s="14" t="s">
        <v>5483</v>
      </c>
      <c r="M578" s="98" t="s">
        <v>5484</v>
      </c>
      <c r="N578" s="113" t="s">
        <v>15</v>
      </c>
      <c r="O578" s="14" t="s">
        <v>4429</v>
      </c>
      <c r="P578" s="203">
        <v>400000000</v>
      </c>
      <c r="Q578" s="203"/>
      <c r="R578" s="14"/>
      <c r="S578" s="14"/>
      <c r="T578" s="162"/>
      <c r="U578" s="14"/>
    </row>
    <row r="579" spans="1:24" ht="13.2" hidden="1">
      <c r="A579" s="14">
        <v>564</v>
      </c>
      <c r="B579" s="15">
        <v>43999</v>
      </c>
      <c r="C579" s="14" t="s">
        <v>9</v>
      </c>
      <c r="D579" s="14" t="s">
        <v>1003</v>
      </c>
      <c r="E579" s="189" t="s">
        <v>4059</v>
      </c>
      <c r="F579" s="72">
        <v>44013</v>
      </c>
      <c r="G579" s="239" t="s">
        <v>5485</v>
      </c>
      <c r="H579" s="171" t="s">
        <v>1001</v>
      </c>
      <c r="I579" s="171" t="s">
        <v>170</v>
      </c>
      <c r="J579" s="171" t="s">
        <v>121</v>
      </c>
      <c r="K579" s="148">
        <v>871257</v>
      </c>
      <c r="L579" s="14"/>
      <c r="M579" s="113"/>
      <c r="N579" s="113" t="s">
        <v>1003</v>
      </c>
      <c r="O579" s="14"/>
      <c r="P579" s="203"/>
      <c r="Q579" s="203"/>
      <c r="R579" s="14"/>
      <c r="S579" s="14"/>
      <c r="T579" s="162"/>
      <c r="U579" s="14"/>
    </row>
    <row r="580" spans="1:24" ht="52.8" hidden="1">
      <c r="A580" s="14">
        <v>565</v>
      </c>
      <c r="B580" s="15">
        <v>43999</v>
      </c>
      <c r="C580" s="14" t="s">
        <v>9</v>
      </c>
      <c r="D580" s="14" t="s">
        <v>23</v>
      </c>
      <c r="E580" s="189" t="s">
        <v>4165</v>
      </c>
      <c r="F580" s="72">
        <v>44013</v>
      </c>
      <c r="G580" s="239" t="s">
        <v>5486</v>
      </c>
      <c r="H580" s="171" t="s">
        <v>1004</v>
      </c>
      <c r="I580" s="171" t="s">
        <v>488</v>
      </c>
      <c r="J580" s="171" t="s">
        <v>927</v>
      </c>
      <c r="K580" s="178" t="s">
        <v>355</v>
      </c>
      <c r="L580" s="14" t="s">
        <v>5420</v>
      </c>
      <c r="M580" s="198" t="s">
        <v>5487</v>
      </c>
      <c r="N580" s="113" t="s">
        <v>23</v>
      </c>
      <c r="O580" s="14"/>
      <c r="P580" s="203"/>
      <c r="Q580" s="203"/>
      <c r="R580" s="14"/>
      <c r="S580" s="14"/>
      <c r="T580" s="162"/>
      <c r="U580" s="14"/>
    </row>
    <row r="581" spans="1:24" ht="26.4" hidden="1">
      <c r="A581" s="14">
        <v>566</v>
      </c>
      <c r="B581" s="118">
        <v>43999</v>
      </c>
      <c r="C581" s="14" t="s">
        <v>9</v>
      </c>
      <c r="D581" s="14" t="s">
        <v>38</v>
      </c>
      <c r="E581" s="189" t="s">
        <v>4135</v>
      </c>
      <c r="F581" s="72">
        <v>44013</v>
      </c>
      <c r="G581" s="262" t="s">
        <v>5066</v>
      </c>
      <c r="H581" s="171" t="s">
        <v>1011</v>
      </c>
      <c r="I581" s="171" t="s">
        <v>125</v>
      </c>
      <c r="J581" s="171" t="s">
        <v>121</v>
      </c>
      <c r="K581" s="178"/>
      <c r="L581" s="14"/>
      <c r="M581" s="113"/>
      <c r="N581" s="113" t="s">
        <v>38</v>
      </c>
      <c r="O581" s="14"/>
      <c r="P581" s="203"/>
      <c r="Q581" s="203"/>
      <c r="R581" s="14"/>
      <c r="S581" s="14"/>
      <c r="T581" s="162"/>
      <c r="U581" s="14"/>
    </row>
    <row r="582" spans="1:24" ht="26.4" hidden="1">
      <c r="A582" s="14">
        <v>567</v>
      </c>
      <c r="B582" s="15">
        <v>43999</v>
      </c>
      <c r="C582" s="14" t="s">
        <v>9</v>
      </c>
      <c r="D582" s="14" t="s">
        <v>27</v>
      </c>
      <c r="E582" s="189" t="s">
        <v>2334</v>
      </c>
      <c r="F582" s="72">
        <v>44013</v>
      </c>
      <c r="G582" s="239" t="s">
        <v>5187</v>
      </c>
      <c r="H582" s="171" t="s">
        <v>1004</v>
      </c>
      <c r="I582" s="171" t="s">
        <v>4334</v>
      </c>
      <c r="J582" s="171" t="s">
        <v>841</v>
      </c>
      <c r="K582" s="178"/>
      <c r="L582" s="14" t="s">
        <v>5460</v>
      </c>
      <c r="M582" s="148">
        <v>908511</v>
      </c>
      <c r="N582" s="113" t="s">
        <v>27</v>
      </c>
      <c r="O582" s="14" t="s">
        <v>4327</v>
      </c>
      <c r="P582" s="203">
        <v>17014616560</v>
      </c>
      <c r="Q582" s="203"/>
      <c r="R582" s="14"/>
      <c r="S582" s="14"/>
      <c r="T582" s="162"/>
      <c r="U582" s="14"/>
    </row>
    <row r="583" spans="1:24" ht="26.4">
      <c r="A583" s="14">
        <v>568</v>
      </c>
      <c r="B583" s="15">
        <v>44000</v>
      </c>
      <c r="C583" s="14" t="s">
        <v>9</v>
      </c>
      <c r="D583" s="14" t="s">
        <v>23</v>
      </c>
      <c r="E583" s="189" t="s">
        <v>527</v>
      </c>
      <c r="F583" s="72">
        <v>44014</v>
      </c>
      <c r="G583" s="239" t="s">
        <v>5488</v>
      </c>
      <c r="H583" s="171" t="s">
        <v>1013</v>
      </c>
      <c r="I583" s="171" t="s">
        <v>522</v>
      </c>
      <c r="J583" s="171" t="s">
        <v>1064</v>
      </c>
      <c r="K583" s="148">
        <v>892440</v>
      </c>
      <c r="L583" s="14" t="s">
        <v>5489</v>
      </c>
      <c r="M583" s="113" t="s">
        <v>5490</v>
      </c>
      <c r="N583" s="113" t="s">
        <v>23</v>
      </c>
      <c r="O583" s="98" t="s">
        <v>4429</v>
      </c>
      <c r="P583" s="203">
        <v>800000000</v>
      </c>
      <c r="Q583" s="203" t="s">
        <v>14</v>
      </c>
      <c r="R583" s="25"/>
      <c r="S583" s="25"/>
      <c r="T583" s="219"/>
      <c r="U583" s="25"/>
    </row>
    <row r="584" spans="1:24" ht="26.4" hidden="1">
      <c r="A584" s="14">
        <v>569</v>
      </c>
      <c r="B584" s="15">
        <v>44000</v>
      </c>
      <c r="C584" s="14" t="s">
        <v>9</v>
      </c>
      <c r="D584" s="14" t="s">
        <v>1005</v>
      </c>
      <c r="E584" s="189" t="s">
        <v>4092</v>
      </c>
      <c r="F584" s="72">
        <v>44014</v>
      </c>
      <c r="G584" s="239" t="s">
        <v>5491</v>
      </c>
      <c r="H584" s="171" t="s">
        <v>1007</v>
      </c>
      <c r="I584" s="171" t="s">
        <v>5492</v>
      </c>
      <c r="J584" s="171" t="s">
        <v>970</v>
      </c>
      <c r="K584" s="178"/>
      <c r="L584" s="14" t="s">
        <v>5460</v>
      </c>
      <c r="M584" s="148">
        <v>912894</v>
      </c>
      <c r="N584" s="113" t="s">
        <v>1005</v>
      </c>
      <c r="O584" s="14" t="s">
        <v>4370</v>
      </c>
      <c r="P584" s="203">
        <v>16066303</v>
      </c>
      <c r="Q584" s="203"/>
      <c r="R584" s="14"/>
      <c r="S584" s="14"/>
      <c r="T584" s="162"/>
      <c r="U584" s="14"/>
      <c r="V584" s="14"/>
      <c r="W584" s="14"/>
    </row>
    <row r="585" spans="1:24" ht="26.4">
      <c r="A585" s="14">
        <v>570</v>
      </c>
      <c r="B585" s="15">
        <v>44001</v>
      </c>
      <c r="C585" s="14" t="s">
        <v>9</v>
      </c>
      <c r="D585" s="14" t="s">
        <v>15</v>
      </c>
      <c r="E585" s="192" t="s">
        <v>2421</v>
      </c>
      <c r="F585" s="72">
        <v>44015</v>
      </c>
      <c r="G585" s="239" t="s">
        <v>5493</v>
      </c>
      <c r="H585" s="171" t="s">
        <v>1013</v>
      </c>
      <c r="I585" s="171" t="s">
        <v>2423</v>
      </c>
      <c r="J585" s="171" t="s">
        <v>5494</v>
      </c>
      <c r="K585" s="98" t="s">
        <v>2593</v>
      </c>
      <c r="L585" s="14" t="s">
        <v>5483</v>
      </c>
      <c r="M585" s="98" t="s">
        <v>5495</v>
      </c>
      <c r="N585" s="113" t="s">
        <v>15</v>
      </c>
      <c r="O585" s="14" t="s">
        <v>4370</v>
      </c>
      <c r="P585" s="203">
        <v>200000000</v>
      </c>
      <c r="Q585" s="203"/>
      <c r="R585" s="45"/>
      <c r="S585" s="45"/>
      <c r="T585" s="167"/>
      <c r="U585" s="45"/>
    </row>
    <row r="586" spans="1:24" ht="26.4" hidden="1">
      <c r="A586" s="14">
        <v>571</v>
      </c>
      <c r="B586" s="15">
        <v>44001</v>
      </c>
      <c r="C586" s="14" t="s">
        <v>9</v>
      </c>
      <c r="D586" s="14" t="s">
        <v>23</v>
      </c>
      <c r="E586" s="189" t="s">
        <v>4280</v>
      </c>
      <c r="F586" s="72">
        <v>44015</v>
      </c>
      <c r="G586" s="239" t="s">
        <v>5496</v>
      </c>
      <c r="H586" s="171" t="s">
        <v>1001</v>
      </c>
      <c r="I586" s="171" t="s">
        <v>522</v>
      </c>
      <c r="J586" s="171" t="s">
        <v>1064</v>
      </c>
      <c r="K586" s="178" t="s">
        <v>5497</v>
      </c>
      <c r="L586" s="14" t="s">
        <v>5489</v>
      </c>
      <c r="M586" s="113" t="s">
        <v>5498</v>
      </c>
      <c r="N586" s="113" t="s">
        <v>23</v>
      </c>
      <c r="O586" s="17" t="s">
        <v>4429</v>
      </c>
      <c r="P586" s="203">
        <v>1537000000</v>
      </c>
      <c r="Q586" s="203"/>
      <c r="R586" s="14"/>
      <c r="S586" s="14"/>
      <c r="T586" s="162"/>
      <c r="U586" s="14"/>
    </row>
    <row r="587" spans="1:24" ht="26.4">
      <c r="A587" s="14">
        <v>572</v>
      </c>
      <c r="B587" s="15">
        <v>44001</v>
      </c>
      <c r="C587" s="14" t="s">
        <v>9</v>
      </c>
      <c r="D587" s="14" t="s">
        <v>1003</v>
      </c>
      <c r="E587" s="189" t="s">
        <v>4129</v>
      </c>
      <c r="F587" s="72">
        <v>44015</v>
      </c>
      <c r="G587" s="239" t="s">
        <v>5499</v>
      </c>
      <c r="H587" s="171" t="s">
        <v>1013</v>
      </c>
      <c r="I587" s="171" t="s">
        <v>125</v>
      </c>
      <c r="J587" s="171" t="s">
        <v>121</v>
      </c>
      <c r="K587" s="148">
        <v>883309</v>
      </c>
      <c r="L587" s="14"/>
      <c r="M587" s="113"/>
      <c r="N587" s="113" t="s">
        <v>1003</v>
      </c>
      <c r="O587" s="14"/>
      <c r="P587" s="203"/>
      <c r="Q587" s="203"/>
      <c r="R587" s="14"/>
      <c r="S587" s="14"/>
      <c r="T587" s="162"/>
      <c r="U587" s="14"/>
    </row>
    <row r="588" spans="1:24" ht="39.6">
      <c r="A588" s="14">
        <v>573</v>
      </c>
      <c r="B588" s="15">
        <v>44001</v>
      </c>
      <c r="C588" s="14" t="s">
        <v>9</v>
      </c>
      <c r="D588" s="14" t="s">
        <v>15</v>
      </c>
      <c r="E588" s="189" t="s">
        <v>166</v>
      </c>
      <c r="F588" s="72">
        <v>44015</v>
      </c>
      <c r="G588" s="239" t="s">
        <v>5500</v>
      </c>
      <c r="H588" s="171" t="s">
        <v>1012</v>
      </c>
      <c r="I588" s="171" t="s">
        <v>5501</v>
      </c>
      <c r="J588" s="171" t="s">
        <v>1097</v>
      </c>
      <c r="K588" s="98" t="s">
        <v>5502</v>
      </c>
      <c r="L588" s="14" t="s">
        <v>5503</v>
      </c>
      <c r="M588" s="98" t="s">
        <v>5504</v>
      </c>
      <c r="N588" s="113" t="s">
        <v>15</v>
      </c>
      <c r="O588" s="14" t="s">
        <v>4429</v>
      </c>
      <c r="P588" s="203">
        <v>316500000</v>
      </c>
      <c r="Q588" s="203"/>
      <c r="R588" s="14"/>
      <c r="S588" s="14"/>
      <c r="T588" s="162"/>
      <c r="U588" s="14"/>
    </row>
    <row r="589" spans="1:24" ht="26.4">
      <c r="A589" s="14">
        <v>574</v>
      </c>
      <c r="B589" s="15">
        <v>44001</v>
      </c>
      <c r="C589" s="14" t="s">
        <v>9</v>
      </c>
      <c r="D589" s="14" t="s">
        <v>23</v>
      </c>
      <c r="E589" s="189" t="s">
        <v>464</v>
      </c>
      <c r="F589" s="72">
        <v>44015</v>
      </c>
      <c r="G589" s="239" t="s">
        <v>5505</v>
      </c>
      <c r="H589" s="171" t="s">
        <v>829</v>
      </c>
      <c r="I589" s="171" t="s">
        <v>5021</v>
      </c>
      <c r="J589" s="171" t="s">
        <v>865</v>
      </c>
      <c r="K589" s="178"/>
      <c r="L589" s="14" t="s">
        <v>5506</v>
      </c>
      <c r="M589" s="113" t="s">
        <v>5507</v>
      </c>
      <c r="N589" s="113" t="s">
        <v>23</v>
      </c>
      <c r="O589" s="17" t="s">
        <v>5106</v>
      </c>
      <c r="P589" s="203">
        <v>47806000</v>
      </c>
      <c r="Q589" s="203"/>
      <c r="R589" s="14"/>
      <c r="S589" s="14"/>
      <c r="T589" s="162"/>
      <c r="U589" s="14"/>
      <c r="V589" s="30"/>
      <c r="W589" s="30"/>
      <c r="X589" s="226">
        <f>IF(W589="Тийм", T589, 0 )</f>
        <v>0</v>
      </c>
    </row>
    <row r="590" spans="1:24" ht="26.4">
      <c r="A590" s="14">
        <v>575</v>
      </c>
      <c r="B590" s="15">
        <v>44001</v>
      </c>
      <c r="C590" s="14" t="s">
        <v>9</v>
      </c>
      <c r="D590" s="14" t="s">
        <v>23</v>
      </c>
      <c r="E590" s="189" t="s">
        <v>464</v>
      </c>
      <c r="F590" s="72">
        <v>44015</v>
      </c>
      <c r="G590" s="239" t="s">
        <v>5508</v>
      </c>
      <c r="H590" s="171" t="s">
        <v>829</v>
      </c>
      <c r="I590" s="171" t="s">
        <v>5021</v>
      </c>
      <c r="J590" s="171" t="s">
        <v>865</v>
      </c>
      <c r="K590" s="178"/>
      <c r="L590" s="14" t="s">
        <v>5506</v>
      </c>
      <c r="M590" s="113" t="s">
        <v>5507</v>
      </c>
      <c r="N590" s="113" t="s">
        <v>23</v>
      </c>
      <c r="O590" s="98" t="s">
        <v>5106</v>
      </c>
      <c r="P590" s="203">
        <v>63226700</v>
      </c>
      <c r="Q590" s="203"/>
      <c r="R590" s="14"/>
      <c r="S590" s="14"/>
      <c r="T590" s="162"/>
      <c r="U590" s="14"/>
      <c r="V590" s="30"/>
      <c r="W590" s="30"/>
      <c r="X590" s="226">
        <f>IF(W590="Тийм", T590, 0 )</f>
        <v>0</v>
      </c>
    </row>
    <row r="591" spans="1:24" ht="26.4">
      <c r="A591" s="14">
        <v>576</v>
      </c>
      <c r="B591" s="15">
        <v>44001</v>
      </c>
      <c r="C591" s="14" t="s">
        <v>9</v>
      </c>
      <c r="D591" s="14" t="s">
        <v>23</v>
      </c>
      <c r="E591" s="189" t="s">
        <v>464</v>
      </c>
      <c r="F591" s="72">
        <v>44015</v>
      </c>
      <c r="G591" s="239" t="s">
        <v>5509</v>
      </c>
      <c r="H591" s="171" t="s">
        <v>829</v>
      </c>
      <c r="I591" s="171" t="s">
        <v>5021</v>
      </c>
      <c r="J591" s="171" t="s">
        <v>865</v>
      </c>
      <c r="K591" s="178"/>
      <c r="L591" s="14" t="s">
        <v>5506</v>
      </c>
      <c r="M591" s="113" t="s">
        <v>5507</v>
      </c>
      <c r="N591" s="113" t="s">
        <v>23</v>
      </c>
      <c r="O591" s="17" t="s">
        <v>5106</v>
      </c>
      <c r="P591" s="203">
        <v>47059000</v>
      </c>
      <c r="Q591" s="203"/>
      <c r="R591" s="14"/>
      <c r="S591" s="14"/>
      <c r="T591" s="162"/>
      <c r="U591" s="14"/>
      <c r="V591" s="30"/>
      <c r="W591" s="30"/>
      <c r="X591" s="226">
        <f>IF(W591="Тийм", T591, 0 )</f>
        <v>0</v>
      </c>
    </row>
    <row r="592" spans="1:24" ht="26.4">
      <c r="A592" s="14">
        <v>577</v>
      </c>
      <c r="B592" s="15">
        <v>44005</v>
      </c>
      <c r="C592" s="14" t="s">
        <v>9</v>
      </c>
      <c r="D592" s="14" t="s">
        <v>1002</v>
      </c>
      <c r="E592" s="14" t="s">
        <v>4181</v>
      </c>
      <c r="F592" s="72">
        <v>44019</v>
      </c>
      <c r="G592" s="239" t="s">
        <v>5510</v>
      </c>
      <c r="H592" s="373" t="s">
        <v>1013</v>
      </c>
      <c r="I592" s="374" t="s">
        <v>522</v>
      </c>
      <c r="J592" s="171" t="s">
        <v>1064</v>
      </c>
      <c r="K592" s="148">
        <v>939192</v>
      </c>
      <c r="L592" s="365" t="s">
        <v>5511</v>
      </c>
      <c r="M592" s="368" t="s">
        <v>5512</v>
      </c>
      <c r="N592" s="113" t="s">
        <v>1002</v>
      </c>
      <c r="O592" s="14" t="s">
        <v>4429</v>
      </c>
      <c r="P592" s="203">
        <v>3750000000</v>
      </c>
      <c r="Q592" s="203"/>
      <c r="R592" s="14"/>
      <c r="S592" s="14"/>
      <c r="T592" s="162"/>
      <c r="U592" s="14"/>
    </row>
    <row r="593" spans="1:24" ht="26.4">
      <c r="A593" s="14">
        <v>578</v>
      </c>
      <c r="B593" s="15">
        <v>44005</v>
      </c>
      <c r="C593" s="14" t="s">
        <v>9</v>
      </c>
      <c r="D593" s="14" t="s">
        <v>1002</v>
      </c>
      <c r="E593" s="189" t="s">
        <v>1616</v>
      </c>
      <c r="F593" s="72">
        <v>44019</v>
      </c>
      <c r="G593" s="239" t="s">
        <v>5513</v>
      </c>
      <c r="H593" s="171" t="s">
        <v>829</v>
      </c>
      <c r="I593" s="171" t="s">
        <v>508</v>
      </c>
      <c r="J593" s="171" t="s">
        <v>836</v>
      </c>
      <c r="K593" s="148">
        <v>938827</v>
      </c>
      <c r="L593" s="14" t="s">
        <v>5511</v>
      </c>
      <c r="M593" s="113" t="s">
        <v>5514</v>
      </c>
      <c r="N593" s="113" t="s">
        <v>1002</v>
      </c>
      <c r="O593" s="14" t="s">
        <v>4429</v>
      </c>
      <c r="P593" s="203" t="s">
        <v>5515</v>
      </c>
      <c r="Q593" s="203"/>
      <c r="R593" s="14"/>
      <c r="S593" s="14"/>
      <c r="T593" s="162"/>
      <c r="U593" s="14"/>
      <c r="V593" s="30"/>
      <c r="W593" s="30"/>
      <c r="X593" s="226">
        <f>IF(W593="Тийм", T593, 0 )</f>
        <v>0</v>
      </c>
    </row>
    <row r="594" spans="1:24" ht="39.6">
      <c r="A594" s="14">
        <v>579</v>
      </c>
      <c r="B594" s="15">
        <v>44005</v>
      </c>
      <c r="C594" s="14" t="s">
        <v>9</v>
      </c>
      <c r="D594" s="14" t="s">
        <v>1002</v>
      </c>
      <c r="E594" s="189" t="s">
        <v>4058</v>
      </c>
      <c r="F594" s="72">
        <v>44019</v>
      </c>
      <c r="G594" s="239" t="s">
        <v>5516</v>
      </c>
      <c r="H594" s="171" t="s">
        <v>1013</v>
      </c>
      <c r="I594" s="171" t="s">
        <v>5275</v>
      </c>
      <c r="J594" s="171" t="s">
        <v>865</v>
      </c>
      <c r="K594" s="178" t="s">
        <v>5517</v>
      </c>
      <c r="L594" s="365" t="s">
        <v>5518</v>
      </c>
      <c r="M594" s="368" t="s">
        <v>5519</v>
      </c>
      <c r="N594" s="113" t="s">
        <v>1002</v>
      </c>
      <c r="O594" s="14" t="s">
        <v>4703</v>
      </c>
      <c r="P594" s="203">
        <v>124000000</v>
      </c>
      <c r="Q594" s="203"/>
      <c r="R594" s="14"/>
      <c r="S594" s="14"/>
      <c r="T594" s="162"/>
      <c r="U594" s="14"/>
    </row>
    <row r="595" spans="1:24" ht="26.4">
      <c r="A595" s="14">
        <v>580</v>
      </c>
      <c r="B595" s="15">
        <v>44005</v>
      </c>
      <c r="C595" s="14" t="s">
        <v>9</v>
      </c>
      <c r="D595" s="14" t="s">
        <v>15</v>
      </c>
      <c r="E595" s="189" t="s">
        <v>2128</v>
      </c>
      <c r="F595" s="72">
        <v>44019</v>
      </c>
      <c r="G595" s="239" t="s">
        <v>5520</v>
      </c>
      <c r="H595" s="171" t="s">
        <v>1012</v>
      </c>
      <c r="I595" s="171" t="s">
        <v>3611</v>
      </c>
      <c r="J595" s="171" t="s">
        <v>2530</v>
      </c>
      <c r="K595" s="98" t="s">
        <v>5521</v>
      </c>
      <c r="L595" s="14" t="s">
        <v>5511</v>
      </c>
      <c r="M595" s="98" t="s">
        <v>5522</v>
      </c>
      <c r="N595" s="113" t="s">
        <v>15</v>
      </c>
      <c r="O595" s="14" t="s">
        <v>4332</v>
      </c>
      <c r="P595" s="203">
        <v>500000000</v>
      </c>
      <c r="Q595" s="203"/>
      <c r="R595" s="14"/>
      <c r="S595" s="14"/>
      <c r="T595" s="162"/>
      <c r="U595" s="14"/>
    </row>
    <row r="596" spans="1:24" ht="26.4" hidden="1">
      <c r="A596" s="14">
        <v>581</v>
      </c>
      <c r="B596" s="118">
        <v>44005</v>
      </c>
      <c r="C596" s="14" t="s">
        <v>9</v>
      </c>
      <c r="D596" s="14" t="s">
        <v>1002</v>
      </c>
      <c r="E596" s="14" t="s">
        <v>1131</v>
      </c>
      <c r="F596" s="72">
        <v>44019</v>
      </c>
      <c r="G596" s="239" t="s">
        <v>5325</v>
      </c>
      <c r="H596" s="171" t="s">
        <v>1011</v>
      </c>
      <c r="I596" s="171" t="s">
        <v>949</v>
      </c>
      <c r="J596" s="171" t="s">
        <v>831</v>
      </c>
      <c r="K596" s="148">
        <v>938462</v>
      </c>
      <c r="L596" s="365" t="s">
        <v>5503</v>
      </c>
      <c r="M596" s="368" t="s">
        <v>5523</v>
      </c>
      <c r="N596" s="113" t="s">
        <v>1002</v>
      </c>
      <c r="O596" s="14"/>
      <c r="P596" s="203"/>
      <c r="Q596" s="203"/>
      <c r="R596" s="14"/>
      <c r="S596" s="14"/>
      <c r="T596" s="162"/>
      <c r="U596" s="14"/>
    </row>
    <row r="597" spans="1:24" ht="26.4">
      <c r="A597" s="14">
        <v>582</v>
      </c>
      <c r="B597" s="15">
        <v>44005</v>
      </c>
      <c r="C597" s="14" t="s">
        <v>9</v>
      </c>
      <c r="D597" s="14" t="s">
        <v>1002</v>
      </c>
      <c r="E597" s="189" t="s">
        <v>764</v>
      </c>
      <c r="F597" s="72">
        <v>44019</v>
      </c>
      <c r="G597" s="239" t="s">
        <v>5524</v>
      </c>
      <c r="H597" s="171" t="s">
        <v>829</v>
      </c>
      <c r="I597" s="171" t="s">
        <v>119</v>
      </c>
      <c r="J597" s="171" t="s">
        <v>865</v>
      </c>
      <c r="K597" s="148" t="s">
        <v>5525</v>
      </c>
      <c r="L597" s="14" t="s">
        <v>5511</v>
      </c>
      <c r="M597" s="113" t="s">
        <v>5526</v>
      </c>
      <c r="N597" s="113" t="s">
        <v>1002</v>
      </c>
      <c r="O597" s="14" t="s">
        <v>4429</v>
      </c>
      <c r="P597" s="203">
        <v>4061500000</v>
      </c>
      <c r="Q597" s="203"/>
      <c r="R597" s="14"/>
      <c r="S597" s="14"/>
      <c r="T597" s="162">
        <v>20000000</v>
      </c>
      <c r="U597" s="14"/>
      <c r="V597" s="30"/>
      <c r="W597" s="30" t="s">
        <v>762</v>
      </c>
      <c r="X597" s="226">
        <f>IF(W597="Тийм", T597, 0 )</f>
        <v>20000000</v>
      </c>
    </row>
    <row r="598" spans="1:24" ht="52.8">
      <c r="A598" s="14">
        <v>583</v>
      </c>
      <c r="B598" s="15">
        <v>44005</v>
      </c>
      <c r="C598" s="14" t="s">
        <v>9</v>
      </c>
      <c r="D598" s="14" t="s">
        <v>1002</v>
      </c>
      <c r="E598" s="189" t="s">
        <v>764</v>
      </c>
      <c r="F598" s="72">
        <v>44019</v>
      </c>
      <c r="G598" s="239" t="s">
        <v>5527</v>
      </c>
      <c r="H598" s="171" t="s">
        <v>829</v>
      </c>
      <c r="I598" s="171" t="s">
        <v>119</v>
      </c>
      <c r="J598" s="171" t="s">
        <v>865</v>
      </c>
      <c r="K598" s="178" t="s">
        <v>5528</v>
      </c>
      <c r="L598" s="14" t="s">
        <v>5511</v>
      </c>
      <c r="M598" s="113" t="s">
        <v>5529</v>
      </c>
      <c r="N598" s="113" t="s">
        <v>1002</v>
      </c>
      <c r="O598" s="14" t="s">
        <v>4429</v>
      </c>
      <c r="P598" s="203"/>
      <c r="Q598" s="203"/>
      <c r="R598" s="14"/>
      <c r="S598" s="14"/>
      <c r="T598" s="162">
        <v>20000000</v>
      </c>
      <c r="U598" s="14"/>
      <c r="V598" s="30"/>
      <c r="W598" s="30" t="s">
        <v>762</v>
      </c>
      <c r="X598" s="226">
        <f>IF(W598="Тийм", T598, 0 )</f>
        <v>20000000</v>
      </c>
    </row>
    <row r="599" spans="1:24" ht="39.6">
      <c r="A599" s="14">
        <v>584</v>
      </c>
      <c r="B599" s="15">
        <v>44007</v>
      </c>
      <c r="C599" s="14" t="s">
        <v>9</v>
      </c>
      <c r="D599" s="14" t="s">
        <v>27</v>
      </c>
      <c r="E599" s="189" t="s">
        <v>4156</v>
      </c>
      <c r="F599" s="72">
        <v>44021</v>
      </c>
      <c r="G599" s="239" t="s">
        <v>5530</v>
      </c>
      <c r="H599" s="171" t="s">
        <v>829</v>
      </c>
      <c r="I599" s="171" t="s">
        <v>3867</v>
      </c>
      <c r="J599" s="171" t="s">
        <v>865</v>
      </c>
      <c r="K599" s="148">
        <v>927139</v>
      </c>
      <c r="L599" s="14" t="s">
        <v>5503</v>
      </c>
      <c r="M599" s="148">
        <v>976812</v>
      </c>
      <c r="N599" s="113" t="s">
        <v>27</v>
      </c>
      <c r="O599" s="14" t="s">
        <v>4979</v>
      </c>
      <c r="P599" s="203">
        <v>1500000000</v>
      </c>
      <c r="Q599" s="203"/>
      <c r="R599" s="14"/>
      <c r="S599" s="14"/>
      <c r="T599" s="162"/>
      <c r="U599" s="14"/>
      <c r="V599" s="30"/>
      <c r="W599" s="30"/>
      <c r="X599" s="226">
        <f>IF(W599="Тийм", T599, 0 )</f>
        <v>0</v>
      </c>
    </row>
    <row r="600" spans="1:24" ht="39.6">
      <c r="A600" s="14">
        <v>585</v>
      </c>
      <c r="B600" s="15">
        <v>44007</v>
      </c>
      <c r="C600" s="14" t="s">
        <v>9</v>
      </c>
      <c r="D600" s="14" t="s">
        <v>1002</v>
      </c>
      <c r="E600" s="189" t="s">
        <v>4299</v>
      </c>
      <c r="F600" s="72">
        <v>44021</v>
      </c>
      <c r="G600" s="239" t="s">
        <v>5531</v>
      </c>
      <c r="H600" s="171" t="s">
        <v>1012</v>
      </c>
      <c r="I600" s="171" t="s">
        <v>5532</v>
      </c>
      <c r="J600" s="171" t="s">
        <v>865</v>
      </c>
      <c r="K600" s="113" t="s">
        <v>5533</v>
      </c>
      <c r="L600" s="14" t="s">
        <v>5534</v>
      </c>
      <c r="M600" s="113" t="s">
        <v>5535</v>
      </c>
      <c r="N600" s="113" t="s">
        <v>1002</v>
      </c>
      <c r="O600" s="14" t="s">
        <v>4435</v>
      </c>
      <c r="P600" s="203">
        <v>296300000</v>
      </c>
      <c r="Q600" s="203"/>
      <c r="R600" s="14"/>
      <c r="S600" s="14"/>
      <c r="T600" s="162"/>
      <c r="U600" s="14"/>
    </row>
    <row r="601" spans="1:24" ht="13.2">
      <c r="A601" s="14">
        <v>586</v>
      </c>
      <c r="B601" s="15">
        <v>44007</v>
      </c>
      <c r="C601" s="14" t="s">
        <v>9</v>
      </c>
      <c r="D601" s="14" t="s">
        <v>15</v>
      </c>
      <c r="E601" s="189" t="s">
        <v>1673</v>
      </c>
      <c r="F601" s="72">
        <v>44021</v>
      </c>
      <c r="G601" s="239" t="s">
        <v>5536</v>
      </c>
      <c r="H601" s="171" t="s">
        <v>1013</v>
      </c>
      <c r="I601" s="171" t="s">
        <v>170</v>
      </c>
      <c r="J601" s="171" t="s">
        <v>121</v>
      </c>
      <c r="K601" s="98" t="s">
        <v>2729</v>
      </c>
      <c r="L601" s="14" t="s">
        <v>5537</v>
      </c>
      <c r="M601" s="98" t="s">
        <v>2794</v>
      </c>
      <c r="N601" s="113" t="s">
        <v>15</v>
      </c>
      <c r="O601" s="14" t="s">
        <v>5476</v>
      </c>
      <c r="P601" s="203">
        <v>120000000</v>
      </c>
      <c r="Q601" s="203"/>
      <c r="R601" s="14"/>
      <c r="S601" s="14"/>
      <c r="T601" s="162"/>
      <c r="U601" s="14"/>
    </row>
    <row r="602" spans="1:24" ht="26.4">
      <c r="A602" s="14">
        <v>587</v>
      </c>
      <c r="B602" s="15">
        <v>44007</v>
      </c>
      <c r="C602" s="14" t="s">
        <v>9</v>
      </c>
      <c r="D602" s="14" t="s">
        <v>1003</v>
      </c>
      <c r="E602" s="189" t="s">
        <v>4204</v>
      </c>
      <c r="F602" s="72">
        <v>44021</v>
      </c>
      <c r="G602" s="239" t="s">
        <v>5538</v>
      </c>
      <c r="H602" s="171" t="s">
        <v>829</v>
      </c>
      <c r="I602" s="171" t="s">
        <v>165</v>
      </c>
      <c r="J602" s="171" t="s">
        <v>865</v>
      </c>
      <c r="K602" s="148">
        <v>962202</v>
      </c>
      <c r="L602" s="14" t="s">
        <v>5539</v>
      </c>
      <c r="M602" s="148">
        <v>1024658</v>
      </c>
      <c r="N602" s="113" t="s">
        <v>1003</v>
      </c>
      <c r="O602" s="14"/>
      <c r="P602" s="203"/>
      <c r="Q602" s="203" t="s">
        <v>14</v>
      </c>
      <c r="R602" s="14"/>
      <c r="S602" s="14"/>
      <c r="T602" s="162"/>
      <c r="U602" s="14"/>
      <c r="V602" s="30"/>
      <c r="W602" s="30"/>
      <c r="X602" s="226">
        <f>IF(W602="Тийм", T602, 0 )</f>
        <v>0</v>
      </c>
    </row>
    <row r="603" spans="1:24" ht="26.4">
      <c r="A603" s="14">
        <v>588</v>
      </c>
      <c r="B603" s="15">
        <v>44007</v>
      </c>
      <c r="C603" s="14" t="s">
        <v>9</v>
      </c>
      <c r="D603" s="14" t="s">
        <v>27</v>
      </c>
      <c r="E603" s="361" t="s">
        <v>1789</v>
      </c>
      <c r="F603" s="72">
        <v>44021</v>
      </c>
      <c r="G603" s="239" t="s">
        <v>5540</v>
      </c>
      <c r="H603" s="171" t="s">
        <v>1013</v>
      </c>
      <c r="I603" s="171" t="s">
        <v>2978</v>
      </c>
      <c r="J603" s="171" t="s">
        <v>964</v>
      </c>
      <c r="K603" s="148">
        <v>929331</v>
      </c>
      <c r="L603" s="14" t="s">
        <v>5511</v>
      </c>
      <c r="M603" s="148">
        <v>998361</v>
      </c>
      <c r="N603" s="113" t="s">
        <v>27</v>
      </c>
      <c r="O603" s="14" t="s">
        <v>4327</v>
      </c>
      <c r="P603" s="203">
        <v>1800000000</v>
      </c>
      <c r="Q603" s="203"/>
      <c r="R603" s="14"/>
      <c r="S603" s="14"/>
      <c r="T603" s="162"/>
      <c r="U603" s="14"/>
    </row>
    <row r="604" spans="1:24" ht="39.6">
      <c r="A604" s="14">
        <v>589</v>
      </c>
      <c r="B604" s="15">
        <v>44008</v>
      </c>
      <c r="C604" s="14" t="s">
        <v>9</v>
      </c>
      <c r="D604" s="189" t="s">
        <v>1002</v>
      </c>
      <c r="E604" s="189" t="s">
        <v>485</v>
      </c>
      <c r="F604" s="72">
        <v>44022</v>
      </c>
      <c r="G604" s="239" t="s">
        <v>5531</v>
      </c>
      <c r="H604" s="171" t="s">
        <v>1012</v>
      </c>
      <c r="I604" s="171" t="s">
        <v>5532</v>
      </c>
      <c r="J604" s="171" t="s">
        <v>865</v>
      </c>
      <c r="K604" s="113" t="s">
        <v>5533</v>
      </c>
      <c r="L604" s="14" t="s">
        <v>5534</v>
      </c>
      <c r="M604" s="113" t="s">
        <v>5535</v>
      </c>
      <c r="N604" s="192" t="s">
        <v>1002</v>
      </c>
      <c r="O604" s="14" t="s">
        <v>4435</v>
      </c>
      <c r="P604" s="202">
        <v>296300000</v>
      </c>
      <c r="Q604" s="203"/>
      <c r="R604" s="14"/>
      <c r="S604" s="14"/>
      <c r="T604" s="162"/>
      <c r="U604" s="14"/>
    </row>
    <row r="605" spans="1:24" ht="39.6">
      <c r="A605" s="14">
        <v>590</v>
      </c>
      <c r="B605" s="15">
        <v>44008</v>
      </c>
      <c r="C605" s="14" t="s">
        <v>9</v>
      </c>
      <c r="D605" s="189" t="s">
        <v>1002</v>
      </c>
      <c r="E605" s="189" t="s">
        <v>187</v>
      </c>
      <c r="F605" s="72">
        <v>44022</v>
      </c>
      <c r="G605" s="239" t="s">
        <v>5531</v>
      </c>
      <c r="H605" s="171" t="s">
        <v>1012</v>
      </c>
      <c r="I605" s="171" t="s">
        <v>5532</v>
      </c>
      <c r="J605" s="171" t="s">
        <v>865</v>
      </c>
      <c r="K605" s="113" t="s">
        <v>5533</v>
      </c>
      <c r="L605" s="14" t="s">
        <v>5534</v>
      </c>
      <c r="M605" s="113" t="s">
        <v>5535</v>
      </c>
      <c r="N605" s="192" t="s">
        <v>1002</v>
      </c>
      <c r="O605" s="14" t="s">
        <v>4435</v>
      </c>
      <c r="P605" s="203">
        <v>296300000</v>
      </c>
      <c r="Q605" s="203"/>
      <c r="R605" s="14"/>
      <c r="S605" s="14"/>
      <c r="T605" s="162"/>
      <c r="U605" s="14"/>
    </row>
    <row r="606" spans="1:24" ht="26.4">
      <c r="A606" s="14">
        <v>591</v>
      </c>
      <c r="B606" s="15">
        <v>44008</v>
      </c>
      <c r="C606" s="14" t="s">
        <v>9</v>
      </c>
      <c r="D606" s="189" t="s">
        <v>23</v>
      </c>
      <c r="E606" s="189" t="s">
        <v>359</v>
      </c>
      <c r="F606" s="72">
        <v>44022</v>
      </c>
      <c r="G606" s="239" t="s">
        <v>5541</v>
      </c>
      <c r="H606" s="171" t="s">
        <v>1012</v>
      </c>
      <c r="I606" s="171" t="s">
        <v>932</v>
      </c>
      <c r="J606" s="171" t="s">
        <v>933</v>
      </c>
      <c r="K606" s="178"/>
      <c r="L606" s="14" t="s">
        <v>5542</v>
      </c>
      <c r="M606" s="113" t="s">
        <v>5543</v>
      </c>
      <c r="N606" s="192" t="s">
        <v>23</v>
      </c>
      <c r="O606" s="106" t="s">
        <v>5544</v>
      </c>
      <c r="P606" s="203">
        <v>40000000</v>
      </c>
      <c r="Q606" s="203"/>
      <c r="R606" s="14"/>
      <c r="S606" s="14"/>
      <c r="T606" s="162"/>
      <c r="U606" s="14"/>
    </row>
    <row r="607" spans="1:24" ht="26.4">
      <c r="A607" s="14">
        <v>592</v>
      </c>
      <c r="B607" s="15">
        <v>44008</v>
      </c>
      <c r="C607" s="14" t="s">
        <v>9</v>
      </c>
      <c r="D607" s="189" t="s">
        <v>15</v>
      </c>
      <c r="E607" s="189" t="s">
        <v>2367</v>
      </c>
      <c r="F607" s="72">
        <v>44022</v>
      </c>
      <c r="G607" s="239" t="s">
        <v>5545</v>
      </c>
      <c r="H607" s="171" t="s">
        <v>1013</v>
      </c>
      <c r="I607" s="171" t="s">
        <v>5546</v>
      </c>
      <c r="J607" s="171" t="s">
        <v>1093</v>
      </c>
      <c r="K607" s="98" t="s">
        <v>5547</v>
      </c>
      <c r="L607" s="14" t="s">
        <v>5534</v>
      </c>
      <c r="M607" s="98" t="s">
        <v>5548</v>
      </c>
      <c r="N607" s="192" t="s">
        <v>15</v>
      </c>
      <c r="O607" s="189" t="s">
        <v>4332</v>
      </c>
      <c r="P607" s="203">
        <v>23819600</v>
      </c>
      <c r="Q607" s="203"/>
      <c r="R607" s="14"/>
      <c r="S607" s="14"/>
      <c r="T607" s="162"/>
      <c r="U607" s="14"/>
    </row>
    <row r="608" spans="1:24" ht="26.4">
      <c r="A608" s="14">
        <v>593</v>
      </c>
      <c r="B608" s="15">
        <v>44008</v>
      </c>
      <c r="C608" s="14" t="s">
        <v>9</v>
      </c>
      <c r="D608" s="14" t="s">
        <v>27</v>
      </c>
      <c r="E608" s="14" t="s">
        <v>779</v>
      </c>
      <c r="F608" s="72">
        <v>44022</v>
      </c>
      <c r="G608" s="239" t="s">
        <v>5175</v>
      </c>
      <c r="H608" s="171" t="s">
        <v>1013</v>
      </c>
      <c r="I608" s="171" t="s">
        <v>211</v>
      </c>
      <c r="J608" s="171" t="s">
        <v>1097</v>
      </c>
      <c r="K608" s="148">
        <v>942845</v>
      </c>
      <c r="L608" s="14" t="s">
        <v>5511</v>
      </c>
      <c r="M608" s="148">
        <v>997996</v>
      </c>
      <c r="N608" s="113" t="s">
        <v>27</v>
      </c>
      <c r="O608" s="189" t="s">
        <v>4429</v>
      </c>
      <c r="P608" s="203">
        <v>100098100</v>
      </c>
      <c r="Q608" s="203"/>
      <c r="R608" s="14"/>
      <c r="S608" s="14"/>
      <c r="T608" s="162"/>
      <c r="U608" s="14"/>
    </row>
    <row r="609" spans="1:24" ht="26.4" hidden="1">
      <c r="A609" s="14">
        <v>594</v>
      </c>
      <c r="B609" s="15">
        <v>44011</v>
      </c>
      <c r="C609" s="14" t="s">
        <v>9</v>
      </c>
      <c r="D609" s="192" t="s">
        <v>23</v>
      </c>
      <c r="E609" s="14" t="s">
        <v>265</v>
      </c>
      <c r="F609" s="72">
        <v>44025</v>
      </c>
      <c r="G609" s="239" t="s">
        <v>5549</v>
      </c>
      <c r="H609" s="171" t="s">
        <v>1009</v>
      </c>
      <c r="I609" s="171" t="s">
        <v>5033</v>
      </c>
      <c r="J609" s="171" t="s">
        <v>1097</v>
      </c>
      <c r="K609" s="178" t="s">
        <v>355</v>
      </c>
      <c r="L609" s="14" t="s">
        <v>5503</v>
      </c>
      <c r="M609" s="113" t="s">
        <v>5550</v>
      </c>
      <c r="N609" s="192" t="s">
        <v>23</v>
      </c>
      <c r="O609" s="189"/>
      <c r="P609" s="203"/>
      <c r="Q609" s="203"/>
      <c r="R609" s="14"/>
      <c r="S609" s="14"/>
      <c r="T609" s="162"/>
      <c r="U609" s="14"/>
    </row>
    <row r="610" spans="1:24" ht="39.6">
      <c r="A610" s="14">
        <v>595</v>
      </c>
      <c r="B610" s="15">
        <v>44011</v>
      </c>
      <c r="C610" s="14" t="s">
        <v>9</v>
      </c>
      <c r="D610" s="192" t="s">
        <v>1003</v>
      </c>
      <c r="E610" s="14" t="s">
        <v>779</v>
      </c>
      <c r="F610" s="72">
        <v>44025</v>
      </c>
      <c r="G610" s="239" t="s">
        <v>5551</v>
      </c>
      <c r="H610" s="171" t="s">
        <v>829</v>
      </c>
      <c r="I610" s="171" t="s">
        <v>5552</v>
      </c>
      <c r="J610" s="171" t="s">
        <v>964</v>
      </c>
      <c r="K610" s="178"/>
      <c r="L610" s="14" t="s">
        <v>5553</v>
      </c>
      <c r="M610" s="113" t="s">
        <v>5554</v>
      </c>
      <c r="N610" s="192" t="s">
        <v>1003</v>
      </c>
      <c r="O610" s="14"/>
      <c r="P610" s="203"/>
      <c r="Q610" s="203"/>
      <c r="R610" s="25" t="s">
        <v>247</v>
      </c>
      <c r="S610" s="25" t="s">
        <v>5555</v>
      </c>
      <c r="T610" s="219">
        <v>1794000</v>
      </c>
      <c r="U610" s="25"/>
      <c r="V610" s="225">
        <v>1084559</v>
      </c>
      <c r="W610" s="30" t="s">
        <v>762</v>
      </c>
      <c r="X610" s="226">
        <f>IF(W610="Тийм", T610, 0 )</f>
        <v>1794000</v>
      </c>
    </row>
    <row r="611" spans="1:24" ht="26.4" hidden="1">
      <c r="A611" s="14">
        <v>596</v>
      </c>
      <c r="B611" s="15">
        <v>44011</v>
      </c>
      <c r="C611" s="14" t="s">
        <v>9</v>
      </c>
      <c r="D611" s="192" t="s">
        <v>1005</v>
      </c>
      <c r="E611" s="14" t="s">
        <v>4305</v>
      </c>
      <c r="F611" s="72">
        <v>44025</v>
      </c>
      <c r="G611" s="239" t="s">
        <v>5556</v>
      </c>
      <c r="H611" s="171" t="s">
        <v>1007</v>
      </c>
      <c r="I611" s="171" t="s">
        <v>2144</v>
      </c>
      <c r="J611" s="171" t="s">
        <v>432</v>
      </c>
      <c r="K611" s="178"/>
      <c r="L611" s="14" t="s">
        <v>5503</v>
      </c>
      <c r="M611" s="148">
        <v>977908</v>
      </c>
      <c r="N611" s="192" t="s">
        <v>1005</v>
      </c>
      <c r="O611" s="14" t="s">
        <v>4429</v>
      </c>
      <c r="P611" s="203">
        <v>800000000</v>
      </c>
      <c r="Q611" s="203"/>
      <c r="R611" s="14"/>
      <c r="S611" s="14"/>
      <c r="T611" s="162"/>
      <c r="U611" s="14"/>
      <c r="V611" s="14"/>
      <c r="W611" s="14"/>
    </row>
    <row r="612" spans="1:24" ht="26.4">
      <c r="A612" s="14">
        <v>597</v>
      </c>
      <c r="B612" s="15">
        <v>44011</v>
      </c>
      <c r="C612" s="14" t="s">
        <v>9</v>
      </c>
      <c r="D612" s="192" t="s">
        <v>1002</v>
      </c>
      <c r="E612" s="189" t="s">
        <v>4114</v>
      </c>
      <c r="F612" s="72">
        <v>44025</v>
      </c>
      <c r="G612" s="239" t="s">
        <v>5557</v>
      </c>
      <c r="H612" s="171" t="s">
        <v>1013</v>
      </c>
      <c r="I612" s="171" t="s">
        <v>522</v>
      </c>
      <c r="J612" s="171" t="s">
        <v>1064</v>
      </c>
      <c r="K612" s="178" t="s">
        <v>5558</v>
      </c>
      <c r="L612" s="365" t="s">
        <v>5534</v>
      </c>
      <c r="M612" s="368" t="s">
        <v>5559</v>
      </c>
      <c r="N612" s="192" t="s">
        <v>1002</v>
      </c>
      <c r="O612" s="14" t="s">
        <v>4429</v>
      </c>
      <c r="P612" s="203">
        <v>3520000000</v>
      </c>
      <c r="Q612" s="203"/>
      <c r="R612" s="45"/>
      <c r="S612" s="45"/>
      <c r="T612" s="167"/>
      <c r="U612" s="45"/>
    </row>
    <row r="613" spans="1:24" ht="26.4" hidden="1">
      <c r="A613" s="14">
        <v>598</v>
      </c>
      <c r="B613" s="118">
        <v>44011</v>
      </c>
      <c r="C613" s="14" t="s">
        <v>9</v>
      </c>
      <c r="D613" s="192" t="s">
        <v>1002</v>
      </c>
      <c r="E613" s="189" t="s">
        <v>4146</v>
      </c>
      <c r="F613" s="72">
        <v>44025</v>
      </c>
      <c r="G613" s="262" t="s">
        <v>5072</v>
      </c>
      <c r="H613" s="171" t="s">
        <v>1011</v>
      </c>
      <c r="I613" s="171" t="s">
        <v>488</v>
      </c>
      <c r="J613" s="171" t="s">
        <v>927</v>
      </c>
      <c r="K613" s="178"/>
      <c r="L613" s="14"/>
      <c r="M613" s="113"/>
      <c r="N613" s="192" t="s">
        <v>1002</v>
      </c>
      <c r="O613" s="14"/>
      <c r="P613" s="203"/>
      <c r="Q613" s="203"/>
      <c r="R613" s="14"/>
      <c r="S613" s="14"/>
      <c r="T613" s="162"/>
      <c r="U613" s="14"/>
    </row>
    <row r="614" spans="1:24" ht="26.4">
      <c r="A614" s="14">
        <v>599</v>
      </c>
      <c r="B614" s="15">
        <v>44011</v>
      </c>
      <c r="C614" s="14" t="s">
        <v>9</v>
      </c>
      <c r="D614" s="192" t="s">
        <v>27</v>
      </c>
      <c r="E614" s="189" t="s">
        <v>2421</v>
      </c>
      <c r="F614" s="72">
        <v>44025</v>
      </c>
      <c r="G614" s="239" t="s">
        <v>5560</v>
      </c>
      <c r="H614" s="171" t="s">
        <v>1013</v>
      </c>
      <c r="I614" s="171" t="s">
        <v>2423</v>
      </c>
      <c r="J614" s="171" t="s">
        <v>5494</v>
      </c>
      <c r="K614" s="148">
        <v>976447</v>
      </c>
      <c r="L614" s="14" t="s">
        <v>5534</v>
      </c>
      <c r="M614" s="148">
        <v>1039998</v>
      </c>
      <c r="N614" s="192" t="s">
        <v>27</v>
      </c>
      <c r="O614" s="14" t="s">
        <v>4429</v>
      </c>
      <c r="P614" s="203">
        <v>100000000</v>
      </c>
      <c r="Q614" s="203"/>
      <c r="R614" s="14"/>
      <c r="S614" s="14"/>
      <c r="T614" s="162"/>
      <c r="U614" s="14"/>
    </row>
    <row r="615" spans="1:24" ht="26.4">
      <c r="A615" s="14">
        <v>600</v>
      </c>
      <c r="B615" s="15">
        <v>44011</v>
      </c>
      <c r="C615" s="14" t="s">
        <v>9</v>
      </c>
      <c r="D615" s="192" t="s">
        <v>23</v>
      </c>
      <c r="E615" s="189" t="s">
        <v>4052</v>
      </c>
      <c r="F615" s="72">
        <v>44025</v>
      </c>
      <c r="G615" s="239" t="s">
        <v>5561</v>
      </c>
      <c r="H615" s="171" t="s">
        <v>1013</v>
      </c>
      <c r="I615" s="171" t="s">
        <v>125</v>
      </c>
      <c r="J615" s="171" t="s">
        <v>121</v>
      </c>
      <c r="K615" s="178" t="s">
        <v>5562</v>
      </c>
      <c r="L615" s="14" t="s">
        <v>5542</v>
      </c>
      <c r="M615" s="113" t="s">
        <v>5563</v>
      </c>
      <c r="N615" s="192" t="s">
        <v>23</v>
      </c>
      <c r="O615" s="106" t="s">
        <v>5544</v>
      </c>
      <c r="P615" s="203">
        <v>106812000</v>
      </c>
      <c r="Q615" s="203" t="s">
        <v>14</v>
      </c>
      <c r="R615" s="14"/>
      <c r="S615" s="14"/>
      <c r="T615" s="162"/>
      <c r="U615" s="14"/>
    </row>
    <row r="616" spans="1:24" ht="52.8">
      <c r="A616" s="14">
        <v>601</v>
      </c>
      <c r="B616" s="15">
        <v>44011</v>
      </c>
      <c r="C616" s="14" t="s">
        <v>9</v>
      </c>
      <c r="D616" s="192" t="s">
        <v>27</v>
      </c>
      <c r="E616" s="189" t="s">
        <v>4025</v>
      </c>
      <c r="F616" s="72">
        <v>44025</v>
      </c>
      <c r="G616" s="262" t="s">
        <v>5564</v>
      </c>
      <c r="H616" s="171" t="s">
        <v>1013</v>
      </c>
      <c r="I616" s="171" t="s">
        <v>5565</v>
      </c>
      <c r="J616" s="171" t="s">
        <v>865</v>
      </c>
      <c r="K616" s="148">
        <v>949054</v>
      </c>
      <c r="L616" s="14" t="s">
        <v>5534</v>
      </c>
      <c r="M616" s="148">
        <v>1031963</v>
      </c>
      <c r="N616" s="192" t="s">
        <v>27</v>
      </c>
      <c r="O616" s="14" t="s">
        <v>4979</v>
      </c>
      <c r="P616" s="203">
        <v>50920000</v>
      </c>
      <c r="Q616" s="203"/>
      <c r="R616" s="14"/>
      <c r="S616" s="14"/>
      <c r="T616" s="162"/>
      <c r="U616" s="14"/>
    </row>
    <row r="617" spans="1:24" ht="52.8">
      <c r="A617" s="14">
        <v>602</v>
      </c>
      <c r="B617" s="15">
        <v>44011</v>
      </c>
      <c r="C617" s="14" t="s">
        <v>9</v>
      </c>
      <c r="D617" s="192" t="s">
        <v>27</v>
      </c>
      <c r="E617" s="189" t="s">
        <v>4158</v>
      </c>
      <c r="F617" s="72">
        <v>44025</v>
      </c>
      <c r="G617" s="266" t="s">
        <v>5566</v>
      </c>
      <c r="H617" s="171" t="s">
        <v>1013</v>
      </c>
      <c r="I617" s="171" t="s">
        <v>5565</v>
      </c>
      <c r="J617" s="171" t="s">
        <v>865</v>
      </c>
      <c r="K617" s="148">
        <v>949054</v>
      </c>
      <c r="L617" s="14" t="s">
        <v>5534</v>
      </c>
      <c r="M617" s="148">
        <v>1040364</v>
      </c>
      <c r="N617" s="192" t="s">
        <v>27</v>
      </c>
      <c r="O617" s="14" t="s">
        <v>4979</v>
      </c>
      <c r="P617" s="203">
        <v>48410000</v>
      </c>
      <c r="Q617" s="203"/>
      <c r="R617" s="14"/>
      <c r="S617" s="14"/>
      <c r="T617" s="162"/>
      <c r="U617" s="14"/>
    </row>
    <row r="618" spans="1:24" ht="26.4">
      <c r="A618" s="14">
        <v>603</v>
      </c>
      <c r="B618" s="15">
        <v>44011</v>
      </c>
      <c r="C618" s="14" t="s">
        <v>9</v>
      </c>
      <c r="D618" s="192" t="s">
        <v>15</v>
      </c>
      <c r="E618" s="14" t="s">
        <v>769</v>
      </c>
      <c r="F618" s="72">
        <v>44028</v>
      </c>
      <c r="G618" s="189" t="s">
        <v>5567</v>
      </c>
      <c r="H618" s="171" t="s">
        <v>829</v>
      </c>
      <c r="I618" s="171" t="s">
        <v>125</v>
      </c>
      <c r="J618" s="171" t="s">
        <v>121</v>
      </c>
      <c r="K618" s="98" t="s">
        <v>5568</v>
      </c>
      <c r="L618" s="14" t="s">
        <v>5569</v>
      </c>
      <c r="M618" s="98" t="s">
        <v>5570</v>
      </c>
      <c r="N618" s="192" t="s">
        <v>15</v>
      </c>
      <c r="O618" s="14" t="s">
        <v>5476</v>
      </c>
      <c r="P618" s="203">
        <v>891227610</v>
      </c>
      <c r="Q618" s="203"/>
      <c r="R618" s="14" t="s">
        <v>247</v>
      </c>
      <c r="S618" s="14" t="s">
        <v>5571</v>
      </c>
      <c r="T618" s="162">
        <v>8950000</v>
      </c>
      <c r="U618" s="14"/>
      <c r="V618" s="116" t="s">
        <v>5572</v>
      </c>
      <c r="W618" s="30" t="s">
        <v>762</v>
      </c>
      <c r="X618" s="226">
        <f>IF(W618="Тийм", T618, 0 )</f>
        <v>8950000</v>
      </c>
    </row>
    <row r="619" spans="1:24" ht="26.4">
      <c r="A619" s="14">
        <v>604</v>
      </c>
      <c r="B619" s="15">
        <v>44011</v>
      </c>
      <c r="C619" s="14" t="s">
        <v>9</v>
      </c>
      <c r="D619" s="192" t="s">
        <v>23</v>
      </c>
      <c r="E619" s="189" t="s">
        <v>356</v>
      </c>
      <c r="F619" s="72">
        <v>44025</v>
      </c>
      <c r="G619" s="239" t="s">
        <v>5573</v>
      </c>
      <c r="H619" s="171" t="s">
        <v>1013</v>
      </c>
      <c r="I619" s="171" t="s">
        <v>125</v>
      </c>
      <c r="J619" s="171" t="s">
        <v>121</v>
      </c>
      <c r="K619" s="178" t="s">
        <v>5574</v>
      </c>
      <c r="L619" s="14" t="s">
        <v>5542</v>
      </c>
      <c r="M619" s="113" t="s">
        <v>5575</v>
      </c>
      <c r="N619" s="192" t="s">
        <v>23</v>
      </c>
      <c r="O619" s="106" t="s">
        <v>5544</v>
      </c>
      <c r="P619" s="203">
        <v>175585050</v>
      </c>
      <c r="Q619" s="203" t="s">
        <v>14</v>
      </c>
      <c r="R619" s="14"/>
      <c r="S619" s="14"/>
      <c r="T619" s="162"/>
      <c r="U619" s="14"/>
    </row>
    <row r="620" spans="1:24" ht="39.6" hidden="1">
      <c r="A620" s="14">
        <v>605</v>
      </c>
      <c r="B620" s="15">
        <v>44011</v>
      </c>
      <c r="C620" s="14" t="s">
        <v>9</v>
      </c>
      <c r="D620" s="192" t="s">
        <v>1002</v>
      </c>
      <c r="E620" s="189" t="s">
        <v>4073</v>
      </c>
      <c r="F620" s="72">
        <v>44025</v>
      </c>
      <c r="G620" s="239" t="s">
        <v>5576</v>
      </c>
      <c r="H620" s="171" t="s">
        <v>1001</v>
      </c>
      <c r="I620" s="171" t="s">
        <v>119</v>
      </c>
      <c r="J620" s="171" t="s">
        <v>865</v>
      </c>
      <c r="K620" s="178"/>
      <c r="L620" s="14"/>
      <c r="M620" s="113"/>
      <c r="N620" s="192" t="s">
        <v>1002</v>
      </c>
      <c r="O620" s="14"/>
      <c r="P620" s="203"/>
      <c r="Q620" s="203"/>
      <c r="R620" s="14"/>
      <c r="S620" s="14"/>
      <c r="T620" s="162"/>
      <c r="U620" s="14"/>
    </row>
    <row r="621" spans="1:24" ht="39.6" hidden="1">
      <c r="A621" s="14">
        <v>606</v>
      </c>
      <c r="B621" s="15">
        <v>44011</v>
      </c>
      <c r="C621" s="14" t="s">
        <v>9</v>
      </c>
      <c r="D621" s="192" t="s">
        <v>1002</v>
      </c>
      <c r="E621" s="189" t="s">
        <v>5577</v>
      </c>
      <c r="F621" s="72">
        <v>44025</v>
      </c>
      <c r="G621" s="239" t="s">
        <v>5578</v>
      </c>
      <c r="H621" s="171" t="s">
        <v>1001</v>
      </c>
      <c r="I621" s="171" t="s">
        <v>119</v>
      </c>
      <c r="J621" s="171" t="s">
        <v>865</v>
      </c>
      <c r="K621" s="178"/>
      <c r="L621" s="14"/>
      <c r="M621" s="113"/>
      <c r="N621" s="192" t="s">
        <v>1002</v>
      </c>
      <c r="O621" s="14"/>
      <c r="P621" s="203"/>
      <c r="Q621" s="203"/>
      <c r="R621" s="14"/>
      <c r="S621" s="14"/>
      <c r="T621" s="162"/>
      <c r="U621" s="14"/>
    </row>
    <row r="622" spans="1:24" ht="13.2">
      <c r="A622" s="14">
        <v>607</v>
      </c>
      <c r="B622" s="15">
        <v>44012</v>
      </c>
      <c r="C622" s="14" t="s">
        <v>9</v>
      </c>
      <c r="D622" s="192" t="s">
        <v>1003</v>
      </c>
      <c r="E622" s="189" t="s">
        <v>4259</v>
      </c>
      <c r="F622" s="72">
        <v>44026</v>
      </c>
      <c r="G622" s="239" t="s">
        <v>5579</v>
      </c>
      <c r="H622" s="171" t="s">
        <v>1013</v>
      </c>
      <c r="I622" s="171" t="s">
        <v>2349</v>
      </c>
      <c r="J622" s="171" t="s">
        <v>2350</v>
      </c>
      <c r="K622" s="148">
        <v>972064</v>
      </c>
      <c r="L622" s="14" t="s">
        <v>5553</v>
      </c>
      <c r="M622" s="113" t="s">
        <v>5580</v>
      </c>
      <c r="N622" s="192" t="s">
        <v>1003</v>
      </c>
      <c r="O622" s="14"/>
      <c r="P622" s="203"/>
      <c r="Q622" s="203"/>
      <c r="R622" s="14"/>
      <c r="S622" s="14"/>
      <c r="T622" s="162"/>
      <c r="U622" s="14"/>
    </row>
    <row r="623" spans="1:24" ht="26.4">
      <c r="A623" s="14">
        <v>608</v>
      </c>
      <c r="B623" s="15">
        <v>44012</v>
      </c>
      <c r="C623" s="14" t="s">
        <v>9</v>
      </c>
      <c r="D623" s="192" t="s">
        <v>23</v>
      </c>
      <c r="E623" s="189" t="s">
        <v>2421</v>
      </c>
      <c r="F623" s="72">
        <v>44026</v>
      </c>
      <c r="G623" s="239" t="s">
        <v>5581</v>
      </c>
      <c r="H623" s="171" t="s">
        <v>1013</v>
      </c>
      <c r="I623" s="171" t="s">
        <v>522</v>
      </c>
      <c r="J623" s="171" t="s">
        <v>1064</v>
      </c>
      <c r="K623" s="178" t="s">
        <v>5582</v>
      </c>
      <c r="L623" s="14" t="s">
        <v>5542</v>
      </c>
      <c r="M623" s="113" t="s">
        <v>5583</v>
      </c>
      <c r="N623" s="192" t="s">
        <v>23</v>
      </c>
      <c r="O623" s="98" t="s">
        <v>4429</v>
      </c>
      <c r="P623" s="203">
        <v>200000000</v>
      </c>
      <c r="Q623" s="203" t="s">
        <v>14</v>
      </c>
      <c r="R623" s="14"/>
      <c r="S623" s="14"/>
      <c r="T623" s="162"/>
      <c r="U623" s="14"/>
    </row>
    <row r="624" spans="1:24" ht="26.4">
      <c r="A624" s="14">
        <v>609</v>
      </c>
      <c r="B624" s="15">
        <v>44013</v>
      </c>
      <c r="C624" s="14" t="s">
        <v>9</v>
      </c>
      <c r="D624" s="192" t="s">
        <v>27</v>
      </c>
      <c r="E624" s="189" t="s">
        <v>4222</v>
      </c>
      <c r="F624" s="72">
        <v>44027</v>
      </c>
      <c r="G624" s="239" t="s">
        <v>4583</v>
      </c>
      <c r="H624" s="171" t="s">
        <v>1013</v>
      </c>
      <c r="I624" s="171" t="s">
        <v>125</v>
      </c>
      <c r="J624" s="171" t="s">
        <v>121</v>
      </c>
      <c r="K624" s="148">
        <v>988134</v>
      </c>
      <c r="L624" s="14" t="s">
        <v>5534</v>
      </c>
      <c r="M624" s="148">
        <v>1046208</v>
      </c>
      <c r="N624" s="192" t="s">
        <v>27</v>
      </c>
      <c r="O624" s="14" t="s">
        <v>4327</v>
      </c>
      <c r="P624" s="203">
        <v>1502820000</v>
      </c>
      <c r="Q624" s="203"/>
      <c r="R624" s="14"/>
      <c r="S624" s="14"/>
      <c r="T624" s="162"/>
      <c r="U624" s="14"/>
    </row>
    <row r="625" spans="1:24" ht="26.4">
      <c r="A625" s="14">
        <v>610</v>
      </c>
      <c r="B625" s="15">
        <v>44014</v>
      </c>
      <c r="C625" s="14" t="s">
        <v>9</v>
      </c>
      <c r="D625" s="192" t="s">
        <v>23</v>
      </c>
      <c r="E625" s="189" t="s">
        <v>4264</v>
      </c>
      <c r="F625" s="72">
        <v>44028</v>
      </c>
      <c r="G625" s="239" t="s">
        <v>5584</v>
      </c>
      <c r="H625" s="171" t="s">
        <v>829</v>
      </c>
      <c r="I625" s="171" t="s">
        <v>125</v>
      </c>
      <c r="J625" s="171" t="s">
        <v>121</v>
      </c>
      <c r="K625" s="98" t="s">
        <v>5585</v>
      </c>
      <c r="L625" s="14" t="s">
        <v>5542</v>
      </c>
      <c r="M625" s="113" t="s">
        <v>5586</v>
      </c>
      <c r="N625" s="192" t="s">
        <v>23</v>
      </c>
      <c r="O625" s="106" t="s">
        <v>5544</v>
      </c>
      <c r="P625" s="203" t="s">
        <v>5587</v>
      </c>
      <c r="Q625" s="203" t="s">
        <v>14</v>
      </c>
      <c r="R625" s="14"/>
      <c r="S625" s="14"/>
      <c r="T625" s="162"/>
      <c r="U625" s="14"/>
      <c r="V625" s="30"/>
      <c r="W625" s="30"/>
      <c r="X625" s="226">
        <f>IF(W625="Тийм", T625, 0 )</f>
        <v>0</v>
      </c>
    </row>
    <row r="626" spans="1:24" ht="26.4" hidden="1">
      <c r="A626" s="14">
        <v>611</v>
      </c>
      <c r="B626" s="15">
        <v>44014</v>
      </c>
      <c r="C626" s="14" t="s">
        <v>9</v>
      </c>
      <c r="D626" s="192" t="s">
        <v>23</v>
      </c>
      <c r="E626" s="189" t="s">
        <v>314</v>
      </c>
      <c r="F626" s="72">
        <v>44028</v>
      </c>
      <c r="G626" s="239" t="s">
        <v>5588</v>
      </c>
      <c r="H626" s="171" t="s">
        <v>1004</v>
      </c>
      <c r="I626" s="171" t="s">
        <v>5589</v>
      </c>
      <c r="J626" s="171" t="s">
        <v>964</v>
      </c>
      <c r="K626" s="178" t="s">
        <v>355</v>
      </c>
      <c r="L626" s="14" t="s">
        <v>5590</v>
      </c>
      <c r="M626" s="113" t="s">
        <v>5591</v>
      </c>
      <c r="N626" s="192" t="s">
        <v>23</v>
      </c>
      <c r="O626" s="14"/>
      <c r="P626" s="203"/>
      <c r="Q626" s="203"/>
      <c r="R626" s="14"/>
      <c r="S626" s="14"/>
      <c r="T626" s="162"/>
      <c r="U626" s="14"/>
    </row>
    <row r="627" spans="1:24" ht="26.4" hidden="1">
      <c r="A627" s="14">
        <v>612</v>
      </c>
      <c r="B627" s="118">
        <v>44014</v>
      </c>
      <c r="C627" s="14" t="s">
        <v>9</v>
      </c>
      <c r="D627" s="192" t="s">
        <v>27</v>
      </c>
      <c r="E627" s="189" t="s">
        <v>4231</v>
      </c>
      <c r="F627" s="72">
        <v>44028</v>
      </c>
      <c r="G627" s="239" t="s">
        <v>5430</v>
      </c>
      <c r="H627" s="171" t="s">
        <v>1011</v>
      </c>
      <c r="I627" s="171" t="s">
        <v>2349</v>
      </c>
      <c r="J627" s="171" t="s">
        <v>2350</v>
      </c>
      <c r="K627" s="178"/>
      <c r="L627" s="14" t="s">
        <v>5511</v>
      </c>
      <c r="M627" s="148">
        <v>1002013</v>
      </c>
      <c r="N627" s="192" t="s">
        <v>27</v>
      </c>
      <c r="O627" s="14" t="s">
        <v>4429</v>
      </c>
      <c r="P627" s="203">
        <v>800000000</v>
      </c>
      <c r="Q627" s="203"/>
      <c r="R627" s="14"/>
      <c r="S627" s="14"/>
      <c r="T627" s="162"/>
      <c r="U627" s="14"/>
    </row>
    <row r="628" spans="1:24" ht="26.4">
      <c r="A628" s="14">
        <v>613</v>
      </c>
      <c r="B628" s="15">
        <v>44014</v>
      </c>
      <c r="C628" s="14" t="s">
        <v>9</v>
      </c>
      <c r="D628" s="192" t="s">
        <v>15</v>
      </c>
      <c r="E628" s="189" t="s">
        <v>2023</v>
      </c>
      <c r="F628" s="72">
        <v>44028</v>
      </c>
      <c r="G628" s="239" t="s">
        <v>5592</v>
      </c>
      <c r="H628" s="171" t="s">
        <v>1013</v>
      </c>
      <c r="I628" s="171" t="s">
        <v>165</v>
      </c>
      <c r="J628" s="171" t="s">
        <v>865</v>
      </c>
      <c r="K628" s="98" t="s">
        <v>5593</v>
      </c>
      <c r="L628" s="14" t="s">
        <v>5569</v>
      </c>
      <c r="M628" s="98" t="s">
        <v>5594</v>
      </c>
      <c r="N628" s="192" t="s">
        <v>15</v>
      </c>
      <c r="O628" s="14" t="s">
        <v>4370</v>
      </c>
      <c r="P628" s="203">
        <v>250000000</v>
      </c>
      <c r="Q628" s="203"/>
      <c r="R628" s="14"/>
      <c r="S628" s="14"/>
      <c r="T628" s="162"/>
      <c r="U628" s="14"/>
    </row>
    <row r="629" spans="1:24" ht="39.6">
      <c r="A629" s="14">
        <v>614</v>
      </c>
      <c r="B629" s="15">
        <v>44014</v>
      </c>
      <c r="C629" s="14" t="s">
        <v>9</v>
      </c>
      <c r="D629" s="192" t="s">
        <v>15</v>
      </c>
      <c r="E629" s="189" t="s">
        <v>4146</v>
      </c>
      <c r="F629" s="72">
        <v>44028</v>
      </c>
      <c r="G629" s="239" t="s">
        <v>5595</v>
      </c>
      <c r="H629" s="171" t="s">
        <v>829</v>
      </c>
      <c r="I629" s="171" t="s">
        <v>5596</v>
      </c>
      <c r="J629" s="171" t="s">
        <v>865</v>
      </c>
      <c r="K629" s="98" t="s">
        <v>5597</v>
      </c>
      <c r="L629" s="14" t="s">
        <v>5569</v>
      </c>
      <c r="M629" s="98" t="s">
        <v>5598</v>
      </c>
      <c r="N629" s="192" t="s">
        <v>15</v>
      </c>
      <c r="O629" s="14" t="s">
        <v>4370</v>
      </c>
      <c r="P629" s="203">
        <v>406850000</v>
      </c>
      <c r="Q629" s="203"/>
      <c r="R629" s="14"/>
      <c r="S629" s="14"/>
      <c r="T629" s="162"/>
      <c r="U629" s="14"/>
      <c r="V629" s="30"/>
      <c r="W629" s="30"/>
      <c r="X629" s="226">
        <f>IF(W629="Тийм", T629, 0 )</f>
        <v>0</v>
      </c>
    </row>
    <row r="630" spans="1:24" ht="39.6">
      <c r="A630" s="14">
        <v>615</v>
      </c>
      <c r="B630" s="15">
        <v>44014</v>
      </c>
      <c r="C630" s="14" t="s">
        <v>9</v>
      </c>
      <c r="D630" s="192" t="s">
        <v>15</v>
      </c>
      <c r="E630" s="189" t="s">
        <v>776</v>
      </c>
      <c r="F630" s="72">
        <v>44028</v>
      </c>
      <c r="G630" s="239" t="s">
        <v>5599</v>
      </c>
      <c r="H630" s="171" t="s">
        <v>829</v>
      </c>
      <c r="I630" s="171" t="s">
        <v>119</v>
      </c>
      <c r="J630" s="171" t="s">
        <v>865</v>
      </c>
      <c r="K630" s="98" t="s">
        <v>5600</v>
      </c>
      <c r="L630" s="14" t="s">
        <v>5569</v>
      </c>
      <c r="M630" s="98" t="s">
        <v>5601</v>
      </c>
      <c r="N630" s="192" t="s">
        <v>15</v>
      </c>
      <c r="O630" s="14" t="s">
        <v>5252</v>
      </c>
      <c r="P630" s="203">
        <v>267300000</v>
      </c>
      <c r="Q630" s="203"/>
      <c r="R630" s="14"/>
      <c r="S630" s="14"/>
      <c r="T630" s="162">
        <v>2672420</v>
      </c>
      <c r="U630" s="14"/>
      <c r="V630" s="30"/>
      <c r="W630" s="30" t="s">
        <v>762</v>
      </c>
      <c r="X630" s="226">
        <f>IF(W630="Тийм", T630, 0 )</f>
        <v>2672420</v>
      </c>
    </row>
    <row r="631" spans="1:24" ht="26.4">
      <c r="A631" s="14">
        <v>616</v>
      </c>
      <c r="B631" s="15">
        <v>44015</v>
      </c>
      <c r="C631" s="14" t="s">
        <v>9</v>
      </c>
      <c r="D631" s="192" t="s">
        <v>23</v>
      </c>
      <c r="E631" s="14" t="s">
        <v>748</v>
      </c>
      <c r="F631" s="72">
        <v>44029</v>
      </c>
      <c r="G631" s="239" t="s">
        <v>5602</v>
      </c>
      <c r="H631" s="171" t="s">
        <v>1013</v>
      </c>
      <c r="I631" s="171" t="s">
        <v>125</v>
      </c>
      <c r="J631" s="171" t="s">
        <v>121</v>
      </c>
      <c r="K631" s="178" t="s">
        <v>5603</v>
      </c>
      <c r="L631" s="14" t="s">
        <v>5542</v>
      </c>
      <c r="M631" s="113" t="s">
        <v>5604</v>
      </c>
      <c r="N631" s="192" t="s">
        <v>23</v>
      </c>
      <c r="O631" s="106" t="s">
        <v>5544</v>
      </c>
      <c r="P631" s="203">
        <v>856612017</v>
      </c>
      <c r="Q631" s="203" t="s">
        <v>14</v>
      </c>
      <c r="R631" s="14"/>
      <c r="S631" s="14"/>
      <c r="T631" s="162"/>
      <c r="U631" s="14"/>
    </row>
    <row r="632" spans="1:24" ht="13.2">
      <c r="A632" s="14">
        <v>617</v>
      </c>
      <c r="B632" s="15">
        <v>44015</v>
      </c>
      <c r="C632" s="14" t="s">
        <v>9</v>
      </c>
      <c r="D632" s="192" t="s">
        <v>23</v>
      </c>
      <c r="E632" s="189" t="s">
        <v>1941</v>
      </c>
      <c r="F632" s="72">
        <v>44029</v>
      </c>
      <c r="G632" s="239" t="s">
        <v>5605</v>
      </c>
      <c r="H632" s="171" t="s">
        <v>1013</v>
      </c>
      <c r="I632" s="171" t="s">
        <v>522</v>
      </c>
      <c r="J632" s="171" t="s">
        <v>1064</v>
      </c>
      <c r="K632" s="178" t="s">
        <v>5606</v>
      </c>
      <c r="L632" s="14" t="s">
        <v>5542</v>
      </c>
      <c r="M632" s="113" t="s">
        <v>5607</v>
      </c>
      <c r="N632" s="192" t="s">
        <v>23</v>
      </c>
      <c r="O632" s="98" t="s">
        <v>4429</v>
      </c>
      <c r="P632" s="203">
        <v>900000000</v>
      </c>
      <c r="Q632" s="203"/>
      <c r="R632" s="14"/>
      <c r="S632" s="14"/>
      <c r="T632" s="162"/>
      <c r="U632" s="14"/>
    </row>
    <row r="633" spans="1:24" ht="26.4" hidden="1">
      <c r="A633" s="14">
        <v>618</v>
      </c>
      <c r="B633" s="118">
        <v>44015</v>
      </c>
      <c r="C633" s="14" t="s">
        <v>9</v>
      </c>
      <c r="D633" s="192" t="s">
        <v>27</v>
      </c>
      <c r="E633" s="189" t="s">
        <v>4201</v>
      </c>
      <c r="F633" s="72">
        <v>44029</v>
      </c>
      <c r="G633" s="239" t="s">
        <v>5608</v>
      </c>
      <c r="H633" s="171" t="s">
        <v>1011</v>
      </c>
      <c r="I633" s="171" t="s">
        <v>1035</v>
      </c>
      <c r="J633" s="171" t="s">
        <v>865</v>
      </c>
      <c r="K633" s="178"/>
      <c r="L633" s="14" t="s">
        <v>5609</v>
      </c>
      <c r="M633" s="148">
        <v>1011145</v>
      </c>
      <c r="N633" s="192" t="s">
        <v>27</v>
      </c>
      <c r="O633" s="14" t="s">
        <v>4429</v>
      </c>
      <c r="P633" s="203">
        <v>1500000000</v>
      </c>
      <c r="Q633" s="203"/>
      <c r="R633" s="14"/>
      <c r="S633" s="14"/>
      <c r="T633" s="162"/>
      <c r="U633" s="14"/>
    </row>
    <row r="634" spans="1:24" ht="26.4" hidden="1">
      <c r="A634" s="14">
        <v>619</v>
      </c>
      <c r="B634" s="15">
        <v>44015</v>
      </c>
      <c r="C634" s="14" t="s">
        <v>9</v>
      </c>
      <c r="D634" s="192" t="s">
        <v>23</v>
      </c>
      <c r="E634" s="189" t="s">
        <v>202</v>
      </c>
      <c r="F634" s="72">
        <v>44029</v>
      </c>
      <c r="G634" s="239" t="s">
        <v>4919</v>
      </c>
      <c r="H634" s="171" t="s">
        <v>1004</v>
      </c>
      <c r="I634" s="171" t="s">
        <v>522</v>
      </c>
      <c r="J634" s="171" t="s">
        <v>1064</v>
      </c>
      <c r="K634" s="178" t="s">
        <v>355</v>
      </c>
      <c r="L634" s="14" t="s">
        <v>5590</v>
      </c>
      <c r="M634" s="113" t="s">
        <v>5610</v>
      </c>
      <c r="N634" s="192" t="s">
        <v>23</v>
      </c>
      <c r="O634" s="98" t="s">
        <v>4429</v>
      </c>
      <c r="P634" s="203">
        <v>1300000000</v>
      </c>
      <c r="Q634" s="203"/>
      <c r="R634" s="14"/>
      <c r="S634" s="14"/>
      <c r="T634" s="162"/>
      <c r="U634" s="14"/>
    </row>
    <row r="635" spans="1:24" ht="26.4" hidden="1">
      <c r="A635" s="14">
        <v>620</v>
      </c>
      <c r="B635" s="15">
        <v>44015</v>
      </c>
      <c r="C635" s="14" t="s">
        <v>9</v>
      </c>
      <c r="D635" s="192" t="s">
        <v>15</v>
      </c>
      <c r="E635" s="14" t="s">
        <v>1131</v>
      </c>
      <c r="F635" s="72">
        <v>44029</v>
      </c>
      <c r="G635" s="239" t="s">
        <v>5611</v>
      </c>
      <c r="H635" s="171" t="s">
        <v>1007</v>
      </c>
      <c r="I635" s="171" t="s">
        <v>1046</v>
      </c>
      <c r="J635" s="171" t="s">
        <v>933</v>
      </c>
      <c r="K635" s="178" t="s">
        <v>1469</v>
      </c>
      <c r="L635" s="14" t="s">
        <v>5609</v>
      </c>
      <c r="M635" s="98" t="s">
        <v>5612</v>
      </c>
      <c r="N635" s="192" t="s">
        <v>15</v>
      </c>
      <c r="O635" s="178" t="s">
        <v>1469</v>
      </c>
      <c r="P635" s="211" t="s">
        <v>1469</v>
      </c>
      <c r="Q635" s="203"/>
      <c r="R635" s="14"/>
      <c r="S635" s="14"/>
      <c r="T635" s="162"/>
      <c r="U635" s="14"/>
    </row>
    <row r="636" spans="1:24" ht="73.5" customHeight="1">
      <c r="A636" s="14">
        <v>621</v>
      </c>
      <c r="B636" s="15">
        <v>44015</v>
      </c>
      <c r="C636" s="14" t="s">
        <v>9</v>
      </c>
      <c r="D636" s="192" t="s">
        <v>23</v>
      </c>
      <c r="E636" s="189" t="s">
        <v>326</v>
      </c>
      <c r="F636" s="72">
        <v>44029</v>
      </c>
      <c r="G636" s="239" t="s">
        <v>5613</v>
      </c>
      <c r="H636" s="171" t="s">
        <v>1013</v>
      </c>
      <c r="I636" s="171" t="s">
        <v>5275</v>
      </c>
      <c r="J636" s="171" t="s">
        <v>865</v>
      </c>
      <c r="K636" s="217" t="s">
        <v>5614</v>
      </c>
      <c r="L636" s="14" t="s">
        <v>5615</v>
      </c>
      <c r="M636" s="113" t="s">
        <v>5616</v>
      </c>
      <c r="N636" s="192" t="s">
        <v>23</v>
      </c>
      <c r="O636" s="106" t="s">
        <v>5544</v>
      </c>
      <c r="P636" s="203">
        <v>124000000</v>
      </c>
      <c r="Q636" s="203"/>
      <c r="R636" s="14"/>
      <c r="S636" s="14"/>
      <c r="T636" s="162"/>
      <c r="U636" s="14"/>
    </row>
    <row r="637" spans="1:24" ht="39.6">
      <c r="A637" s="14">
        <v>622</v>
      </c>
      <c r="B637" s="15">
        <v>44015</v>
      </c>
      <c r="C637" s="14" t="s">
        <v>9</v>
      </c>
      <c r="D637" s="192" t="s">
        <v>27</v>
      </c>
      <c r="E637" s="14" t="s">
        <v>137</v>
      </c>
      <c r="F637" s="72">
        <v>44029</v>
      </c>
      <c r="G637" s="239" t="s">
        <v>4432</v>
      </c>
      <c r="H637" s="171" t="s">
        <v>1013</v>
      </c>
      <c r="I637" s="171" t="s">
        <v>119</v>
      </c>
      <c r="J637" s="171" t="s">
        <v>865</v>
      </c>
      <c r="K637" s="148">
        <v>1010779</v>
      </c>
      <c r="L637" s="14" t="s">
        <v>5617</v>
      </c>
      <c r="M637" s="148">
        <v>1065931</v>
      </c>
      <c r="N637" s="192" t="s">
        <v>27</v>
      </c>
      <c r="O637" s="14" t="s">
        <v>4429</v>
      </c>
      <c r="P637" s="203">
        <v>5600000000</v>
      </c>
      <c r="Q637" s="203"/>
      <c r="R637" s="14"/>
      <c r="S637" s="14"/>
      <c r="T637" s="162"/>
      <c r="U637" s="14"/>
    </row>
    <row r="638" spans="1:24" ht="26.4" hidden="1">
      <c r="A638" s="14">
        <v>623</v>
      </c>
      <c r="B638" s="15">
        <v>44015</v>
      </c>
      <c r="C638" s="14" t="s">
        <v>9</v>
      </c>
      <c r="D638" s="192" t="s">
        <v>15</v>
      </c>
      <c r="E638" s="189" t="s">
        <v>3993</v>
      </c>
      <c r="F638" s="72">
        <v>44029</v>
      </c>
      <c r="G638" s="239" t="s">
        <v>5618</v>
      </c>
      <c r="H638" s="171" t="s">
        <v>1004</v>
      </c>
      <c r="I638" s="171" t="s">
        <v>1946</v>
      </c>
      <c r="J638" s="171" t="s">
        <v>1188</v>
      </c>
      <c r="K638" s="178" t="s">
        <v>1469</v>
      </c>
      <c r="L638" s="14" t="s">
        <v>5609</v>
      </c>
      <c r="M638" s="98" t="s">
        <v>5619</v>
      </c>
      <c r="N638" s="192" t="s">
        <v>15</v>
      </c>
      <c r="O638" s="178" t="s">
        <v>1469</v>
      </c>
      <c r="P638" s="211" t="s">
        <v>1469</v>
      </c>
      <c r="Q638" s="203"/>
      <c r="R638" s="14"/>
      <c r="S638" s="14"/>
      <c r="T638" s="162"/>
      <c r="U638" s="14"/>
    </row>
    <row r="639" spans="1:24" ht="39.6">
      <c r="A639" s="14">
        <v>624</v>
      </c>
      <c r="B639" s="15">
        <v>44015</v>
      </c>
      <c r="C639" s="14" t="s">
        <v>9</v>
      </c>
      <c r="D639" s="192" t="s">
        <v>27</v>
      </c>
      <c r="E639" s="189" t="s">
        <v>973</v>
      </c>
      <c r="F639" s="72">
        <v>44029</v>
      </c>
      <c r="G639" s="239" t="s">
        <v>5620</v>
      </c>
      <c r="H639" s="178" t="s">
        <v>1013</v>
      </c>
      <c r="I639" s="171" t="s">
        <v>5621</v>
      </c>
      <c r="J639" s="171" t="s">
        <v>865</v>
      </c>
      <c r="K639" s="148">
        <v>1011510</v>
      </c>
      <c r="L639" s="14" t="s">
        <v>5617</v>
      </c>
      <c r="M639" s="148">
        <v>1060452</v>
      </c>
      <c r="N639" s="192" t="s">
        <v>27</v>
      </c>
      <c r="O639" s="14" t="s">
        <v>5622</v>
      </c>
      <c r="P639" s="203">
        <v>2949400000</v>
      </c>
      <c r="Q639" s="203"/>
      <c r="R639" s="14"/>
      <c r="S639" s="14"/>
      <c r="T639" s="162"/>
      <c r="U639" s="14"/>
    </row>
    <row r="640" spans="1:24" ht="26.4">
      <c r="A640" s="14">
        <v>625</v>
      </c>
      <c r="B640" s="15">
        <v>44015</v>
      </c>
      <c r="C640" s="14" t="s">
        <v>9</v>
      </c>
      <c r="D640" s="192" t="s">
        <v>15</v>
      </c>
      <c r="E640" s="189" t="s">
        <v>4207</v>
      </c>
      <c r="F640" s="72">
        <v>44029</v>
      </c>
      <c r="G640" s="262" t="s">
        <v>5623</v>
      </c>
      <c r="H640" s="171" t="s">
        <v>1013</v>
      </c>
      <c r="I640" s="171" t="s">
        <v>1102</v>
      </c>
      <c r="J640" s="171" t="s">
        <v>1103</v>
      </c>
      <c r="K640" s="98" t="s">
        <v>5624</v>
      </c>
      <c r="L640" s="14" t="s">
        <v>5617</v>
      </c>
      <c r="M640" s="98" t="s">
        <v>2884</v>
      </c>
      <c r="N640" s="192" t="s">
        <v>15</v>
      </c>
      <c r="O640" s="14" t="s">
        <v>5625</v>
      </c>
      <c r="P640" s="203">
        <v>197246594</v>
      </c>
      <c r="Q640" s="203"/>
      <c r="R640" s="14"/>
      <c r="S640" s="14"/>
      <c r="T640" s="162"/>
      <c r="U640" s="14"/>
    </row>
    <row r="641" spans="1:24" ht="26.4">
      <c r="A641" s="14">
        <v>626</v>
      </c>
      <c r="B641" s="15">
        <v>44015</v>
      </c>
      <c r="C641" s="14" t="s">
        <v>9</v>
      </c>
      <c r="D641" s="192" t="s">
        <v>23</v>
      </c>
      <c r="E641" s="14" t="s">
        <v>781</v>
      </c>
      <c r="F641" s="72">
        <v>44029</v>
      </c>
      <c r="G641" s="239" t="s">
        <v>5626</v>
      </c>
      <c r="H641" s="171" t="s">
        <v>829</v>
      </c>
      <c r="I641" s="171" t="s">
        <v>1102</v>
      </c>
      <c r="J641" s="171" t="s">
        <v>1103</v>
      </c>
      <c r="K641" s="178" t="s">
        <v>5627</v>
      </c>
      <c r="L641" s="14" t="s">
        <v>5553</v>
      </c>
      <c r="M641" s="113" t="s">
        <v>5628</v>
      </c>
      <c r="N641" s="192" t="s">
        <v>23</v>
      </c>
      <c r="O641" s="98" t="s">
        <v>4429</v>
      </c>
      <c r="P641" s="203"/>
      <c r="Q641" s="203"/>
      <c r="R641" s="14" t="s">
        <v>249</v>
      </c>
      <c r="S641" s="14" t="s">
        <v>5629</v>
      </c>
      <c r="T641" s="162">
        <v>1250017.23</v>
      </c>
      <c r="U641" s="14"/>
      <c r="V641" s="30"/>
      <c r="W641" s="30" t="s">
        <v>762</v>
      </c>
      <c r="X641" s="226">
        <f>IF(W641="Тийм", T641, 0 )</f>
        <v>1250017.23</v>
      </c>
    </row>
    <row r="642" spans="1:24" ht="26.4">
      <c r="A642" s="14">
        <v>627</v>
      </c>
      <c r="B642" s="15">
        <v>44015</v>
      </c>
      <c r="C642" s="14" t="s">
        <v>9</v>
      </c>
      <c r="D642" s="192" t="s">
        <v>23</v>
      </c>
      <c r="E642" s="189" t="s">
        <v>3614</v>
      </c>
      <c r="F642" s="72">
        <v>44029</v>
      </c>
      <c r="G642" s="239" t="s">
        <v>5630</v>
      </c>
      <c r="H642" s="171" t="s">
        <v>1012</v>
      </c>
      <c r="I642" s="171" t="s">
        <v>474</v>
      </c>
      <c r="J642" s="171" t="s">
        <v>841</v>
      </c>
      <c r="K642" s="178" t="s">
        <v>5631</v>
      </c>
      <c r="L642" s="14" t="s">
        <v>5553</v>
      </c>
      <c r="M642" s="113" t="s">
        <v>5632</v>
      </c>
      <c r="N642" s="192" t="s">
        <v>23</v>
      </c>
      <c r="O642" s="98" t="s">
        <v>4429</v>
      </c>
      <c r="P642" s="203">
        <v>70000000</v>
      </c>
      <c r="Q642" s="203"/>
      <c r="R642" s="25"/>
      <c r="S642" s="25"/>
      <c r="T642" s="219"/>
      <c r="U642" s="25"/>
    </row>
    <row r="643" spans="1:24" ht="26.4">
      <c r="A643" s="14">
        <v>628</v>
      </c>
      <c r="B643" s="15">
        <v>44018</v>
      </c>
      <c r="C643" s="14" t="s">
        <v>4</v>
      </c>
      <c r="D643" s="192" t="s">
        <v>1005</v>
      </c>
      <c r="E643" s="189" t="s">
        <v>4129</v>
      </c>
      <c r="F643" s="72">
        <v>44032</v>
      </c>
      <c r="G643" s="239" t="s">
        <v>5633</v>
      </c>
      <c r="H643" s="171" t="s">
        <v>1013</v>
      </c>
      <c r="I643" s="171" t="s">
        <v>125</v>
      </c>
      <c r="J643" s="171" t="s">
        <v>121</v>
      </c>
      <c r="K643" s="148">
        <v>1009318</v>
      </c>
      <c r="L643" s="14" t="s">
        <v>5534</v>
      </c>
      <c r="M643" s="148">
        <v>1034154</v>
      </c>
      <c r="N643" s="192" t="s">
        <v>1005</v>
      </c>
      <c r="O643" s="14" t="s">
        <v>4327</v>
      </c>
      <c r="P643" s="203">
        <v>155743290</v>
      </c>
      <c r="Q643" s="223" t="s">
        <v>5634</v>
      </c>
      <c r="R643" s="14"/>
      <c r="S643" s="14"/>
      <c r="T643" s="162"/>
      <c r="U643" s="14"/>
      <c r="V643" s="14"/>
      <c r="W643" s="14"/>
    </row>
    <row r="644" spans="1:24" ht="26.4">
      <c r="A644" s="14">
        <v>629</v>
      </c>
      <c r="B644" s="15">
        <v>44018</v>
      </c>
      <c r="C644" s="14" t="s">
        <v>4</v>
      </c>
      <c r="D644" s="192" t="s">
        <v>1005</v>
      </c>
      <c r="E644" s="189" t="s">
        <v>774</v>
      </c>
      <c r="F644" s="72">
        <v>44032</v>
      </c>
      <c r="G644" s="239" t="s">
        <v>5635</v>
      </c>
      <c r="H644" s="171" t="s">
        <v>829</v>
      </c>
      <c r="I644" s="171" t="s">
        <v>1079</v>
      </c>
      <c r="J644" s="171" t="s">
        <v>865</v>
      </c>
      <c r="K644" s="148">
        <v>1048034</v>
      </c>
      <c r="L644" s="14" t="s">
        <v>5636</v>
      </c>
      <c r="M644" s="148">
        <v>1077254</v>
      </c>
      <c r="N644" s="192" t="s">
        <v>1005</v>
      </c>
      <c r="O644" s="14" t="s">
        <v>4429</v>
      </c>
      <c r="P644" s="203">
        <v>1500000000</v>
      </c>
      <c r="Q644" s="223" t="s">
        <v>5634</v>
      </c>
      <c r="R644" s="14" t="s">
        <v>247</v>
      </c>
      <c r="S644" s="14" t="s">
        <v>5637</v>
      </c>
      <c r="T644" s="162">
        <v>3728000</v>
      </c>
      <c r="U644" s="14"/>
      <c r="V644" s="218">
        <v>1128023</v>
      </c>
      <c r="W644" s="30" t="s">
        <v>762</v>
      </c>
      <c r="X644" s="226">
        <f>IF(W644="Тийм", T644, 0 )</f>
        <v>3728000</v>
      </c>
    </row>
    <row r="645" spans="1:24" ht="13.2">
      <c r="A645" s="14">
        <v>630</v>
      </c>
      <c r="B645" s="15">
        <v>44019</v>
      </c>
      <c r="C645" s="14" t="s">
        <v>4</v>
      </c>
      <c r="D645" s="192" t="s">
        <v>1002</v>
      </c>
      <c r="E645" s="189" t="s">
        <v>4115</v>
      </c>
      <c r="F645" s="72">
        <v>44033</v>
      </c>
      <c r="G645" s="239" t="s">
        <v>5638</v>
      </c>
      <c r="H645" s="171" t="s">
        <v>1013</v>
      </c>
      <c r="I645" s="171" t="s">
        <v>125</v>
      </c>
      <c r="J645" s="171" t="s">
        <v>121</v>
      </c>
      <c r="K645" s="148">
        <v>1011875</v>
      </c>
      <c r="L645" s="365" t="s">
        <v>5534</v>
      </c>
      <c r="M645" s="368" t="s">
        <v>2799</v>
      </c>
      <c r="N645" s="192" t="s">
        <v>1002</v>
      </c>
      <c r="O645" s="14" t="s">
        <v>4327</v>
      </c>
      <c r="P645" s="203">
        <v>412425000</v>
      </c>
      <c r="Q645" s="203"/>
      <c r="R645" s="42"/>
      <c r="S645" s="42"/>
      <c r="T645" s="220"/>
      <c r="U645" s="42"/>
    </row>
    <row r="646" spans="1:24" ht="26.4">
      <c r="A646" s="14">
        <v>631</v>
      </c>
      <c r="B646" s="15">
        <v>44019</v>
      </c>
      <c r="C646" s="14" t="s">
        <v>4</v>
      </c>
      <c r="D646" s="192" t="s">
        <v>1005</v>
      </c>
      <c r="E646" s="192" t="s">
        <v>129</v>
      </c>
      <c r="F646" s="72">
        <v>44033</v>
      </c>
      <c r="G646" s="239" t="s">
        <v>5639</v>
      </c>
      <c r="H646" s="171" t="s">
        <v>829</v>
      </c>
      <c r="I646" s="171" t="s">
        <v>125</v>
      </c>
      <c r="J646" s="171" t="s">
        <v>121</v>
      </c>
      <c r="K646" s="148">
        <v>1008953</v>
      </c>
      <c r="L646" s="14" t="s">
        <v>5636</v>
      </c>
      <c r="M646" s="148">
        <v>1076523</v>
      </c>
      <c r="N646" s="192" t="s">
        <v>1005</v>
      </c>
      <c r="O646" s="17" t="s">
        <v>4327</v>
      </c>
      <c r="P646" s="203">
        <v>1773900000</v>
      </c>
      <c r="Q646" s="223" t="s">
        <v>5634</v>
      </c>
      <c r="R646" s="14"/>
      <c r="S646" s="14"/>
      <c r="T646" s="162"/>
      <c r="U646" s="14"/>
      <c r="V646" s="225"/>
      <c r="W646" s="30"/>
      <c r="X646" s="226">
        <f>IF(W646="Тийм", T646, 0 )</f>
        <v>0</v>
      </c>
    </row>
    <row r="647" spans="1:24" ht="39.6">
      <c r="A647" s="14">
        <v>632</v>
      </c>
      <c r="B647" s="15">
        <v>44019</v>
      </c>
      <c r="C647" s="14" t="s">
        <v>4</v>
      </c>
      <c r="D647" s="192" t="s">
        <v>27</v>
      </c>
      <c r="E647" s="189" t="s">
        <v>453</v>
      </c>
      <c r="F647" s="72">
        <v>44033</v>
      </c>
      <c r="G647" s="239" t="s">
        <v>4432</v>
      </c>
      <c r="H647" s="171" t="s">
        <v>1013</v>
      </c>
      <c r="I647" s="171" t="s">
        <v>119</v>
      </c>
      <c r="J647" s="171" t="s">
        <v>865</v>
      </c>
      <c r="K647" s="148">
        <v>1010779</v>
      </c>
      <c r="L647" s="14" t="s">
        <v>5617</v>
      </c>
      <c r="M647" s="148">
        <v>1065931</v>
      </c>
      <c r="N647" s="192" t="s">
        <v>27</v>
      </c>
      <c r="O647" s="14" t="s">
        <v>4429</v>
      </c>
      <c r="P647" s="203">
        <v>5600000000</v>
      </c>
      <c r="Q647" s="203"/>
      <c r="R647" s="42"/>
      <c r="S647" s="42"/>
      <c r="T647" s="220"/>
      <c r="U647" s="42"/>
    </row>
    <row r="648" spans="1:24" ht="13.2">
      <c r="A648" s="14">
        <v>633</v>
      </c>
      <c r="B648" s="15">
        <v>44019</v>
      </c>
      <c r="C648" s="14" t="s">
        <v>4</v>
      </c>
      <c r="D648" s="192" t="s">
        <v>1005</v>
      </c>
      <c r="E648" s="14" t="s">
        <v>555</v>
      </c>
      <c r="F648" s="72">
        <v>44033</v>
      </c>
      <c r="G648" s="262" t="s">
        <v>5640</v>
      </c>
      <c r="H648" s="171" t="s">
        <v>1013</v>
      </c>
      <c r="I648" s="171" t="s">
        <v>932</v>
      </c>
      <c r="J648" s="171" t="s">
        <v>933</v>
      </c>
      <c r="K648" s="148">
        <v>1047303</v>
      </c>
      <c r="L648" s="14" t="s">
        <v>5641</v>
      </c>
      <c r="M648" s="148">
        <v>1080176</v>
      </c>
      <c r="N648" s="192" t="s">
        <v>1005</v>
      </c>
      <c r="O648" s="14" t="s">
        <v>5476</v>
      </c>
      <c r="P648" s="203">
        <v>320000000</v>
      </c>
      <c r="Q648" s="203"/>
      <c r="R648" s="14"/>
      <c r="S648" s="14"/>
      <c r="T648" s="162"/>
      <c r="U648" s="14"/>
      <c r="V648" s="14"/>
      <c r="W648" s="14"/>
    </row>
    <row r="649" spans="1:24" ht="26.4">
      <c r="A649" s="14">
        <v>634</v>
      </c>
      <c r="B649" s="15">
        <v>44019</v>
      </c>
      <c r="C649" s="14" t="s">
        <v>4</v>
      </c>
      <c r="D649" s="192" t="s">
        <v>27</v>
      </c>
      <c r="E649" s="189" t="s">
        <v>4270</v>
      </c>
      <c r="F649" s="72">
        <v>44033</v>
      </c>
      <c r="G649" s="239" t="s">
        <v>3892</v>
      </c>
      <c r="H649" s="171" t="s">
        <v>1013</v>
      </c>
      <c r="I649" s="171" t="s">
        <v>170</v>
      </c>
      <c r="J649" s="171" t="s">
        <v>121</v>
      </c>
      <c r="K649" s="148">
        <v>1031232</v>
      </c>
      <c r="L649" s="14" t="s">
        <v>5641</v>
      </c>
      <c r="M649" s="148">
        <v>1091133</v>
      </c>
      <c r="N649" s="192" t="s">
        <v>27</v>
      </c>
      <c r="O649" s="14" t="s">
        <v>4327</v>
      </c>
      <c r="P649" s="203">
        <v>110000000</v>
      </c>
      <c r="Q649" s="203"/>
      <c r="R649" s="42"/>
      <c r="S649" s="42"/>
      <c r="T649" s="220"/>
      <c r="U649" s="42"/>
    </row>
    <row r="650" spans="1:24" ht="13.2">
      <c r="A650" s="14">
        <v>635</v>
      </c>
      <c r="B650" s="15">
        <v>44019</v>
      </c>
      <c r="C650" s="14" t="s">
        <v>4</v>
      </c>
      <c r="D650" s="192" t="s">
        <v>1005</v>
      </c>
      <c r="E650" s="189" t="s">
        <v>163</v>
      </c>
      <c r="F650" s="72">
        <v>44033</v>
      </c>
      <c r="G650" s="239" t="s">
        <v>5642</v>
      </c>
      <c r="H650" s="171" t="s">
        <v>1013</v>
      </c>
      <c r="I650" s="171" t="s">
        <v>125</v>
      </c>
      <c r="J650" s="171" t="s">
        <v>121</v>
      </c>
      <c r="K650" s="148">
        <v>1047669</v>
      </c>
      <c r="L650" s="14" t="s">
        <v>5641</v>
      </c>
      <c r="M650" s="148">
        <v>1079811</v>
      </c>
      <c r="N650" s="192" t="s">
        <v>1005</v>
      </c>
      <c r="O650" s="14" t="s">
        <v>5476</v>
      </c>
      <c r="P650" s="203">
        <v>106614900</v>
      </c>
      <c r="Q650" s="203"/>
      <c r="R650" s="14"/>
      <c r="S650" s="14"/>
      <c r="T650" s="162"/>
      <c r="U650" s="14"/>
      <c r="V650" s="14"/>
      <c r="W650" s="14"/>
    </row>
    <row r="651" spans="1:24" ht="13.2">
      <c r="A651" s="14">
        <v>636</v>
      </c>
      <c r="B651" s="15">
        <v>44019</v>
      </c>
      <c r="C651" s="14" t="s">
        <v>4</v>
      </c>
      <c r="D651" s="192" t="s">
        <v>1002</v>
      </c>
      <c r="E651" s="189" t="s">
        <v>4222</v>
      </c>
      <c r="F651" s="72">
        <v>44033</v>
      </c>
      <c r="G651" s="239" t="s">
        <v>5643</v>
      </c>
      <c r="H651" s="171" t="s">
        <v>1013</v>
      </c>
      <c r="I651" s="171" t="s">
        <v>125</v>
      </c>
      <c r="J651" s="171" t="s">
        <v>121</v>
      </c>
      <c r="K651" s="178"/>
      <c r="L651" s="365" t="s">
        <v>5617</v>
      </c>
      <c r="M651" s="368" t="s">
        <v>5644</v>
      </c>
      <c r="N651" s="192" t="s">
        <v>1002</v>
      </c>
      <c r="O651" s="14" t="s">
        <v>4327</v>
      </c>
      <c r="P651" s="203" t="s">
        <v>5645</v>
      </c>
      <c r="Q651" s="203" t="s">
        <v>5646</v>
      </c>
      <c r="R651" s="42"/>
      <c r="S651" s="42"/>
      <c r="T651" s="220"/>
      <c r="U651" s="42"/>
    </row>
    <row r="652" spans="1:24" ht="26.4" hidden="1">
      <c r="A652" s="14">
        <v>637</v>
      </c>
      <c r="B652" s="15">
        <v>44019</v>
      </c>
      <c r="C652" s="14" t="s">
        <v>4</v>
      </c>
      <c r="D652" s="192" t="s">
        <v>1005</v>
      </c>
      <c r="E652" s="189" t="s">
        <v>4057</v>
      </c>
      <c r="F652" s="72">
        <v>44033</v>
      </c>
      <c r="G652" s="239" t="s">
        <v>5647</v>
      </c>
      <c r="H652" s="171" t="s">
        <v>1004</v>
      </c>
      <c r="I652" s="171" t="s">
        <v>4705</v>
      </c>
      <c r="J652" s="171" t="s">
        <v>964</v>
      </c>
      <c r="K652" s="178"/>
      <c r="L652" s="14" t="s">
        <v>5534</v>
      </c>
      <c r="M652" s="148">
        <v>1046938</v>
      </c>
      <c r="N652" s="192" t="s">
        <v>1005</v>
      </c>
      <c r="O652" s="14"/>
      <c r="P652" s="203"/>
      <c r="Q652" s="203"/>
      <c r="R652" s="14"/>
      <c r="S652" s="14"/>
      <c r="T652" s="162"/>
      <c r="U652" s="14"/>
      <c r="V652" s="14"/>
      <c r="W652" s="14"/>
    </row>
    <row r="653" spans="1:24" ht="26.4">
      <c r="A653" s="14">
        <v>638</v>
      </c>
      <c r="B653" s="15">
        <v>44019</v>
      </c>
      <c r="C653" s="14" t="s">
        <v>4</v>
      </c>
      <c r="D653" s="192" t="s">
        <v>23</v>
      </c>
      <c r="E653" s="14" t="s">
        <v>2251</v>
      </c>
      <c r="F653" s="72">
        <v>44033</v>
      </c>
      <c r="G653" s="239" t="s">
        <v>5648</v>
      </c>
      <c r="H653" s="171" t="s">
        <v>1013</v>
      </c>
      <c r="I653" s="171" t="s">
        <v>249</v>
      </c>
      <c r="J653" s="171" t="s">
        <v>1202</v>
      </c>
      <c r="K653" s="178" t="s">
        <v>5649</v>
      </c>
      <c r="L653" s="14" t="s">
        <v>5650</v>
      </c>
      <c r="M653" s="113" t="s">
        <v>5651</v>
      </c>
      <c r="N653" s="192" t="s">
        <v>23</v>
      </c>
      <c r="O653" s="106" t="s">
        <v>5544</v>
      </c>
      <c r="P653" s="203">
        <v>394383212</v>
      </c>
      <c r="Q653" s="203"/>
      <c r="R653" s="45"/>
      <c r="S653" s="45"/>
      <c r="T653" s="167"/>
      <c r="U653" s="45"/>
    </row>
    <row r="654" spans="1:24" ht="39.6">
      <c r="A654" s="14">
        <v>639</v>
      </c>
      <c r="B654" s="15">
        <v>44019</v>
      </c>
      <c r="C654" s="14" t="s">
        <v>4</v>
      </c>
      <c r="D654" s="192" t="s">
        <v>15</v>
      </c>
      <c r="E654" s="361" t="s">
        <v>4126</v>
      </c>
      <c r="F654" s="72">
        <v>44033</v>
      </c>
      <c r="G654" s="239" t="s">
        <v>5652</v>
      </c>
      <c r="H654" s="171" t="s">
        <v>829</v>
      </c>
      <c r="I654" s="171" t="s">
        <v>3611</v>
      </c>
      <c r="J654" s="171" t="s">
        <v>1809</v>
      </c>
      <c r="K654" s="98" t="s">
        <v>5653</v>
      </c>
      <c r="L654" s="14" t="s">
        <v>5654</v>
      </c>
      <c r="M654" s="113" t="s">
        <v>5655</v>
      </c>
      <c r="N654" s="192" t="s">
        <v>15</v>
      </c>
      <c r="O654" s="192" t="s">
        <v>4332</v>
      </c>
      <c r="P654" s="203">
        <v>40000000</v>
      </c>
      <c r="Q654" s="203"/>
      <c r="R654" s="14"/>
      <c r="S654" s="14"/>
      <c r="T654" s="162"/>
      <c r="U654" s="14"/>
      <c r="V654" s="30"/>
      <c r="W654" s="30"/>
      <c r="X654" s="226">
        <f>IF(W654="Тийм", T654, 0 )</f>
        <v>0</v>
      </c>
    </row>
    <row r="655" spans="1:24" ht="13.2" hidden="1">
      <c r="A655" s="14">
        <v>640</v>
      </c>
      <c r="B655" s="15">
        <v>44019</v>
      </c>
      <c r="C655" s="14" t="s">
        <v>4</v>
      </c>
      <c r="D655" s="192" t="s">
        <v>1002</v>
      </c>
      <c r="E655" s="189" t="s">
        <v>4100</v>
      </c>
      <c r="F655" s="72">
        <v>44033</v>
      </c>
      <c r="G655" s="239" t="s">
        <v>5656</v>
      </c>
      <c r="H655" s="171" t="s">
        <v>1001</v>
      </c>
      <c r="I655" s="171" t="s">
        <v>5657</v>
      </c>
      <c r="J655" s="171" t="s">
        <v>5085</v>
      </c>
      <c r="K655" s="178"/>
      <c r="L655" s="14"/>
      <c r="M655" s="113"/>
      <c r="N655" s="192" t="s">
        <v>1002</v>
      </c>
      <c r="O655" s="14"/>
      <c r="P655" s="203"/>
      <c r="Q655" s="203"/>
      <c r="R655" s="14"/>
      <c r="S655" s="14"/>
      <c r="T655" s="162"/>
      <c r="U655" s="14"/>
    </row>
    <row r="656" spans="1:24" ht="26.4" hidden="1">
      <c r="A656" s="14">
        <v>641</v>
      </c>
      <c r="B656" s="15">
        <v>44019</v>
      </c>
      <c r="C656" s="14" t="s">
        <v>4</v>
      </c>
      <c r="D656" s="192" t="s">
        <v>1002</v>
      </c>
      <c r="E656" s="189" t="s">
        <v>4234</v>
      </c>
      <c r="F656" s="72">
        <v>44033</v>
      </c>
      <c r="G656" s="262" t="s">
        <v>5384</v>
      </c>
      <c r="H656" s="171" t="s">
        <v>1007</v>
      </c>
      <c r="I656" s="171" t="s">
        <v>488</v>
      </c>
      <c r="J656" s="171" t="s">
        <v>927</v>
      </c>
      <c r="K656" s="178"/>
      <c r="L656" s="14"/>
      <c r="M656" s="113">
        <v>1062279</v>
      </c>
      <c r="N656" s="192" t="s">
        <v>1002</v>
      </c>
      <c r="O656" s="14"/>
      <c r="P656" s="203"/>
      <c r="Q656" s="203"/>
      <c r="R656" s="14"/>
      <c r="S656" s="14"/>
      <c r="T656" s="162"/>
      <c r="U656" s="14"/>
    </row>
    <row r="657" spans="1:24" ht="26.4" hidden="1">
      <c r="A657" s="14">
        <v>642</v>
      </c>
      <c r="B657" s="15">
        <v>44020</v>
      </c>
      <c r="C657" s="14" t="s">
        <v>4</v>
      </c>
      <c r="D657" s="192" t="s">
        <v>23</v>
      </c>
      <c r="E657" s="189" t="s">
        <v>236</v>
      </c>
      <c r="F657" s="72">
        <v>44034</v>
      </c>
      <c r="G657" s="239" t="s">
        <v>5658</v>
      </c>
      <c r="H657" s="171" t="s">
        <v>1001</v>
      </c>
      <c r="I657" s="171" t="s">
        <v>902</v>
      </c>
      <c r="J657" s="171" t="s">
        <v>903</v>
      </c>
      <c r="K657" s="178" t="s">
        <v>5659</v>
      </c>
      <c r="L657" s="14" t="s">
        <v>5194</v>
      </c>
      <c r="M657" s="113" t="s">
        <v>5660</v>
      </c>
      <c r="N657" s="192" t="s">
        <v>23</v>
      </c>
      <c r="O657" s="106" t="s">
        <v>5544</v>
      </c>
      <c r="P657" s="203">
        <v>1100000000</v>
      </c>
      <c r="Q657" s="203"/>
      <c r="R657" s="14"/>
      <c r="S657" s="14"/>
      <c r="T657" s="162"/>
      <c r="U657" s="14"/>
    </row>
    <row r="658" spans="1:24" ht="26.4">
      <c r="A658" s="14">
        <v>643</v>
      </c>
      <c r="B658" s="15">
        <v>44020</v>
      </c>
      <c r="C658" s="14" t="s">
        <v>4</v>
      </c>
      <c r="D658" s="192" t="s">
        <v>27</v>
      </c>
      <c r="E658" s="189" t="s">
        <v>334</v>
      </c>
      <c r="F658" s="72">
        <v>44034</v>
      </c>
      <c r="G658" s="239" t="s">
        <v>5661</v>
      </c>
      <c r="H658" s="171" t="s">
        <v>1013</v>
      </c>
      <c r="I658" s="171" t="s">
        <v>335</v>
      </c>
      <c r="J658" s="171" t="s">
        <v>1335</v>
      </c>
      <c r="K658" s="148">
        <v>1060818</v>
      </c>
      <c r="L658" s="14" t="s">
        <v>5662</v>
      </c>
      <c r="M658" s="148">
        <v>1098803</v>
      </c>
      <c r="N658" s="192" t="s">
        <v>27</v>
      </c>
      <c r="O658" s="14" t="s">
        <v>4429</v>
      </c>
      <c r="P658" s="203">
        <v>200000000</v>
      </c>
      <c r="Q658" s="203"/>
      <c r="R658" s="14"/>
      <c r="S658" s="14"/>
      <c r="T658" s="162"/>
      <c r="U658" s="14"/>
    </row>
    <row r="659" spans="1:24" ht="39.6">
      <c r="A659" s="14">
        <v>644</v>
      </c>
      <c r="B659" s="15">
        <v>44020</v>
      </c>
      <c r="C659" s="14" t="s">
        <v>4</v>
      </c>
      <c r="D659" s="192" t="s">
        <v>1002</v>
      </c>
      <c r="E659" s="14" t="s">
        <v>2490</v>
      </c>
      <c r="F659" s="72">
        <v>44034</v>
      </c>
      <c r="G659" s="239" t="s">
        <v>5663</v>
      </c>
      <c r="H659" s="171" t="s">
        <v>1013</v>
      </c>
      <c r="I659" s="171" t="s">
        <v>5664</v>
      </c>
      <c r="J659" s="171" t="s">
        <v>933</v>
      </c>
      <c r="K659" s="178"/>
      <c r="L659" s="365" t="s">
        <v>5617</v>
      </c>
      <c r="M659" s="368" t="s">
        <v>5665</v>
      </c>
      <c r="N659" s="192" t="s">
        <v>1002</v>
      </c>
      <c r="O659" s="14" t="s">
        <v>4429</v>
      </c>
      <c r="P659" s="203">
        <v>4003600000</v>
      </c>
      <c r="Q659" s="203"/>
      <c r="R659" s="25"/>
      <c r="S659" s="25"/>
      <c r="T659" s="219"/>
      <c r="U659" s="25"/>
    </row>
    <row r="660" spans="1:24" ht="26.4">
      <c r="A660" s="14">
        <v>645</v>
      </c>
      <c r="B660" s="15">
        <v>44020</v>
      </c>
      <c r="C660" s="14" t="s">
        <v>4</v>
      </c>
      <c r="D660" s="192" t="s">
        <v>1005</v>
      </c>
      <c r="E660" s="189" t="s">
        <v>4129</v>
      </c>
      <c r="F660" s="72">
        <v>44034</v>
      </c>
      <c r="G660" s="239" t="s">
        <v>5666</v>
      </c>
      <c r="H660" s="171" t="s">
        <v>1013</v>
      </c>
      <c r="I660" s="171" t="s">
        <v>125</v>
      </c>
      <c r="J660" s="171" t="s">
        <v>121</v>
      </c>
      <c r="K660" s="148">
        <v>1033059</v>
      </c>
      <c r="L660" s="14" t="s">
        <v>5662</v>
      </c>
      <c r="M660" s="148">
        <v>1096976</v>
      </c>
      <c r="N660" s="192" t="s">
        <v>1005</v>
      </c>
      <c r="O660" s="14" t="s">
        <v>4327</v>
      </c>
      <c r="P660" s="203">
        <v>39460500</v>
      </c>
      <c r="Q660" s="223" t="s">
        <v>5634</v>
      </c>
      <c r="R660" s="14"/>
      <c r="S660" s="14"/>
      <c r="T660" s="162"/>
      <c r="U660" s="14"/>
      <c r="V660" s="14"/>
      <c r="W660" s="14"/>
    </row>
    <row r="661" spans="1:24" ht="39.6" hidden="1">
      <c r="A661" s="14">
        <v>646</v>
      </c>
      <c r="B661" s="118">
        <v>44020</v>
      </c>
      <c r="C661" s="14" t="s">
        <v>4</v>
      </c>
      <c r="D661" s="192" t="s">
        <v>27</v>
      </c>
      <c r="E661" s="189" t="s">
        <v>208</v>
      </c>
      <c r="F661" s="72">
        <v>44034</v>
      </c>
      <c r="G661" s="239" t="s">
        <v>4432</v>
      </c>
      <c r="H661" s="171" t="s">
        <v>1011</v>
      </c>
      <c r="I661" s="171" t="s">
        <v>119</v>
      </c>
      <c r="J661" s="171" t="s">
        <v>865</v>
      </c>
      <c r="K661" s="178"/>
      <c r="L661" s="14" t="s">
        <v>5617</v>
      </c>
      <c r="M661" s="148">
        <v>1058261</v>
      </c>
      <c r="N661" s="192" t="s">
        <v>27</v>
      </c>
      <c r="O661" s="14" t="s">
        <v>4429</v>
      </c>
      <c r="P661" s="203">
        <v>5600000000</v>
      </c>
      <c r="Q661" s="203"/>
      <c r="R661" s="42"/>
      <c r="S661" s="42"/>
      <c r="T661" s="220"/>
      <c r="U661" s="42"/>
    </row>
    <row r="662" spans="1:24" ht="39.6">
      <c r="A662" s="14">
        <v>647</v>
      </c>
      <c r="B662" s="15">
        <v>44021</v>
      </c>
      <c r="C662" s="14" t="s">
        <v>4</v>
      </c>
      <c r="D662" s="192" t="s">
        <v>1005</v>
      </c>
      <c r="E662" s="189" t="s">
        <v>3982</v>
      </c>
      <c r="F662" s="72">
        <v>44035</v>
      </c>
      <c r="G662" s="239" t="s">
        <v>5667</v>
      </c>
      <c r="H662" s="171" t="s">
        <v>1013</v>
      </c>
      <c r="I662" s="171" t="s">
        <v>5668</v>
      </c>
      <c r="J662" s="171" t="s">
        <v>831</v>
      </c>
      <c r="K662" s="148">
        <v>1033424</v>
      </c>
      <c r="L662" s="14" t="s">
        <v>5669</v>
      </c>
      <c r="M662" s="148">
        <v>1113413</v>
      </c>
      <c r="N662" s="192" t="s">
        <v>1005</v>
      </c>
      <c r="O662" s="14" t="s">
        <v>5106</v>
      </c>
      <c r="P662" s="203">
        <v>35000000</v>
      </c>
      <c r="Q662" s="203"/>
      <c r="R662" s="14"/>
      <c r="S662" s="14"/>
      <c r="T662" s="162"/>
      <c r="U662" s="14"/>
      <c r="V662" s="14"/>
      <c r="W662" s="14"/>
    </row>
    <row r="663" spans="1:24" ht="26.4">
      <c r="A663" s="14">
        <v>648</v>
      </c>
      <c r="B663" s="15">
        <v>44021</v>
      </c>
      <c r="C663" s="14" t="s">
        <v>4</v>
      </c>
      <c r="D663" s="192" t="s">
        <v>27</v>
      </c>
      <c r="E663" s="189" t="s">
        <v>3996</v>
      </c>
      <c r="F663" s="72">
        <v>44035</v>
      </c>
      <c r="G663" s="239" t="s">
        <v>5670</v>
      </c>
      <c r="H663" s="171" t="s">
        <v>1013</v>
      </c>
      <c r="I663" s="171" t="s">
        <v>335</v>
      </c>
      <c r="J663" s="171" t="s">
        <v>1335</v>
      </c>
      <c r="K663" s="148">
        <v>1031598</v>
      </c>
      <c r="L663" s="14" t="s">
        <v>5669</v>
      </c>
      <c r="M663" s="148">
        <v>1099898</v>
      </c>
      <c r="N663" s="192" t="s">
        <v>27</v>
      </c>
      <c r="O663" s="14" t="s">
        <v>4429</v>
      </c>
      <c r="P663" s="203">
        <v>5000000000</v>
      </c>
      <c r="Q663" s="203"/>
      <c r="R663" s="45"/>
      <c r="S663" s="45"/>
      <c r="T663" s="167"/>
      <c r="U663" s="45"/>
    </row>
    <row r="664" spans="1:24" ht="26.4">
      <c r="A664" s="14">
        <v>649</v>
      </c>
      <c r="B664" s="15">
        <v>44021</v>
      </c>
      <c r="C664" s="14" t="s">
        <v>4</v>
      </c>
      <c r="D664" s="192" t="s">
        <v>1003</v>
      </c>
      <c r="E664" s="189" t="s">
        <v>3530</v>
      </c>
      <c r="F664" s="72">
        <v>44035</v>
      </c>
      <c r="G664" s="239" t="s">
        <v>5671</v>
      </c>
      <c r="H664" s="171" t="s">
        <v>1013</v>
      </c>
      <c r="I664" s="171" t="s">
        <v>5672</v>
      </c>
      <c r="J664" s="171" t="s">
        <v>831</v>
      </c>
      <c r="K664" s="178"/>
      <c r="L664" s="14" t="s">
        <v>5669</v>
      </c>
      <c r="M664" s="148">
        <v>1112317</v>
      </c>
      <c r="N664" s="192" t="s">
        <v>1003</v>
      </c>
      <c r="O664" s="14"/>
      <c r="P664" s="203"/>
      <c r="Q664" s="203"/>
      <c r="R664" s="25"/>
      <c r="S664" s="25"/>
      <c r="T664" s="219"/>
      <c r="U664" s="25"/>
    </row>
    <row r="665" spans="1:24" ht="26.4">
      <c r="A665" s="14">
        <v>650</v>
      </c>
      <c r="B665" s="15">
        <v>44021</v>
      </c>
      <c r="C665" s="14" t="s">
        <v>4</v>
      </c>
      <c r="D665" s="192" t="s">
        <v>1005</v>
      </c>
      <c r="E665" s="189" t="s">
        <v>1518</v>
      </c>
      <c r="F665" s="72">
        <v>44035</v>
      </c>
      <c r="G665" s="239" t="s">
        <v>5673</v>
      </c>
      <c r="H665" s="171" t="s">
        <v>1013</v>
      </c>
      <c r="I665" s="171" t="s">
        <v>5275</v>
      </c>
      <c r="J665" s="171" t="s">
        <v>865</v>
      </c>
      <c r="K665" s="148">
        <v>1033789</v>
      </c>
      <c r="L665" s="14" t="s">
        <v>5669</v>
      </c>
      <c r="M665" s="148">
        <v>1113778</v>
      </c>
      <c r="N665" s="192" t="s">
        <v>1005</v>
      </c>
      <c r="O665" s="14" t="s">
        <v>4327</v>
      </c>
      <c r="P665" s="203">
        <v>49500000</v>
      </c>
      <c r="Q665" s="203"/>
      <c r="R665" s="14"/>
      <c r="S665" s="14"/>
      <c r="T665" s="162"/>
      <c r="U665" s="14"/>
      <c r="V665" s="14"/>
      <c r="W665" s="14"/>
    </row>
    <row r="666" spans="1:24" ht="26.4" hidden="1">
      <c r="A666" s="14">
        <v>651</v>
      </c>
      <c r="B666" s="15">
        <v>44021</v>
      </c>
      <c r="C666" s="14" t="s">
        <v>4</v>
      </c>
      <c r="D666" s="14" t="s">
        <v>27</v>
      </c>
      <c r="E666" s="189" t="s">
        <v>4168</v>
      </c>
      <c r="F666" s="72">
        <v>44035</v>
      </c>
      <c r="G666" s="239" t="s">
        <v>5674</v>
      </c>
      <c r="H666" s="171" t="s">
        <v>1004</v>
      </c>
      <c r="I666" s="171" t="s">
        <v>5675</v>
      </c>
      <c r="J666" s="171" t="s">
        <v>865</v>
      </c>
      <c r="K666" s="178"/>
      <c r="L666" s="14" t="s">
        <v>5617</v>
      </c>
      <c r="M666" s="148">
        <v>1059722</v>
      </c>
      <c r="N666" s="113" t="s">
        <v>27</v>
      </c>
      <c r="O666" s="14" t="s">
        <v>4979</v>
      </c>
      <c r="P666" s="203">
        <v>124000000</v>
      </c>
      <c r="Q666" s="203"/>
      <c r="R666" s="45"/>
      <c r="S666" s="45"/>
      <c r="T666" s="167"/>
      <c r="U666" s="45"/>
    </row>
    <row r="667" spans="1:24" ht="26.4">
      <c r="A667" s="14">
        <v>652</v>
      </c>
      <c r="B667" s="15">
        <v>44021</v>
      </c>
      <c r="C667" s="14" t="s">
        <v>4</v>
      </c>
      <c r="D667" s="14" t="s">
        <v>1003</v>
      </c>
      <c r="E667" s="189" t="s">
        <v>2421</v>
      </c>
      <c r="F667" s="72">
        <v>44035</v>
      </c>
      <c r="G667" s="239" t="s">
        <v>5676</v>
      </c>
      <c r="H667" s="171" t="s">
        <v>1013</v>
      </c>
      <c r="I667" s="171" t="s">
        <v>522</v>
      </c>
      <c r="J667" s="171" t="s">
        <v>1064</v>
      </c>
      <c r="K667" s="178"/>
      <c r="L667" s="14" t="s">
        <v>5669</v>
      </c>
      <c r="M667" s="148">
        <v>1111952</v>
      </c>
      <c r="N667" s="113" t="s">
        <v>1003</v>
      </c>
      <c r="O667" s="14"/>
      <c r="P667" s="203"/>
      <c r="Q667" s="203"/>
      <c r="R667" s="14"/>
      <c r="S667" s="14"/>
      <c r="T667" s="162"/>
      <c r="U667" s="14"/>
    </row>
    <row r="668" spans="1:24" ht="39.6">
      <c r="A668" s="14">
        <v>653</v>
      </c>
      <c r="B668" s="15">
        <v>44022</v>
      </c>
      <c r="C668" s="14" t="s">
        <v>4</v>
      </c>
      <c r="D668" s="192" t="s">
        <v>23</v>
      </c>
      <c r="E668" s="189" t="s">
        <v>470</v>
      </c>
      <c r="F668" s="72">
        <v>44036</v>
      </c>
      <c r="G668" s="239" t="s">
        <v>5677</v>
      </c>
      <c r="H668" s="171" t="s">
        <v>829</v>
      </c>
      <c r="I668" s="171" t="s">
        <v>4479</v>
      </c>
      <c r="J668" s="171" t="s">
        <v>1097</v>
      </c>
      <c r="K668" s="178" t="s">
        <v>5678</v>
      </c>
      <c r="L668" s="14" t="s">
        <v>5679</v>
      </c>
      <c r="M668" s="113" t="s">
        <v>5680</v>
      </c>
      <c r="N668" s="192" t="s">
        <v>23</v>
      </c>
      <c r="O668" s="98" t="s">
        <v>4429</v>
      </c>
      <c r="P668" s="203">
        <v>350000000</v>
      </c>
      <c r="Q668" s="203"/>
      <c r="R668" s="14"/>
      <c r="S668" s="14"/>
      <c r="T668" s="162"/>
      <c r="U668" s="14"/>
      <c r="V668" s="30"/>
      <c r="W668" s="30"/>
      <c r="X668" s="226">
        <f>IF(W668="Тийм", T668, 0 )</f>
        <v>0</v>
      </c>
    </row>
    <row r="669" spans="1:24" ht="39.6">
      <c r="A669" s="14">
        <v>654</v>
      </c>
      <c r="B669" s="15">
        <v>44022</v>
      </c>
      <c r="C669" s="14" t="s">
        <v>4</v>
      </c>
      <c r="D669" s="192" t="s">
        <v>27</v>
      </c>
      <c r="E669" s="189" t="s">
        <v>784</v>
      </c>
      <c r="F669" s="72">
        <v>44036</v>
      </c>
      <c r="G669" s="239" t="s">
        <v>5681</v>
      </c>
      <c r="H669" s="171" t="s">
        <v>829</v>
      </c>
      <c r="I669" s="171" t="s">
        <v>364</v>
      </c>
      <c r="J669" s="171" t="s">
        <v>1073</v>
      </c>
      <c r="K669" s="148">
        <v>1058626</v>
      </c>
      <c r="L669" s="14" t="s">
        <v>5682</v>
      </c>
      <c r="M669" s="148">
        <v>1117065</v>
      </c>
      <c r="N669" s="113" t="s">
        <v>27</v>
      </c>
      <c r="O669" s="14" t="s">
        <v>4370</v>
      </c>
      <c r="P669" s="203">
        <v>53565000</v>
      </c>
      <c r="Q669" s="203"/>
      <c r="R669" s="25"/>
      <c r="S669" s="25"/>
      <c r="T669" s="219">
        <v>535650</v>
      </c>
      <c r="U669" s="25"/>
      <c r="V669" s="30"/>
      <c r="W669" s="30" t="s">
        <v>762</v>
      </c>
      <c r="X669" s="226">
        <f>IF(W669="Тийм", T669, 0 )</f>
        <v>535650</v>
      </c>
    </row>
    <row r="670" spans="1:24" ht="26.4">
      <c r="A670" s="14">
        <v>655</v>
      </c>
      <c r="B670" s="15">
        <v>44022</v>
      </c>
      <c r="C670" s="14" t="s">
        <v>4</v>
      </c>
      <c r="D670" s="192" t="s">
        <v>1005</v>
      </c>
      <c r="E670" s="189" t="s">
        <v>4150</v>
      </c>
      <c r="F670" s="72">
        <v>44036</v>
      </c>
      <c r="G670" s="239" t="s">
        <v>5683</v>
      </c>
      <c r="H670" s="171" t="s">
        <v>1013</v>
      </c>
      <c r="I670" s="171" t="s">
        <v>125</v>
      </c>
      <c r="J670" s="171" t="s">
        <v>121</v>
      </c>
      <c r="K670" s="148">
        <v>1056800</v>
      </c>
      <c r="L670" s="14" t="s">
        <v>5669</v>
      </c>
      <c r="M670" s="148">
        <v>1114143</v>
      </c>
      <c r="N670" s="192" t="s">
        <v>1005</v>
      </c>
      <c r="O670" s="14" t="s">
        <v>4327</v>
      </c>
      <c r="P670" s="203">
        <v>203328360</v>
      </c>
      <c r="Q670" s="223" t="s">
        <v>5634</v>
      </c>
      <c r="R670" s="14"/>
      <c r="S670" s="14"/>
      <c r="T670" s="162"/>
      <c r="U670" s="14"/>
      <c r="V670" s="14"/>
      <c r="W670" s="14"/>
    </row>
    <row r="671" spans="1:24" ht="26.4" hidden="1">
      <c r="A671" s="14">
        <v>656</v>
      </c>
      <c r="B671" s="15">
        <v>44022</v>
      </c>
      <c r="C671" s="14" t="s">
        <v>4</v>
      </c>
      <c r="D671" s="192" t="s">
        <v>1003</v>
      </c>
      <c r="E671" s="189" t="s">
        <v>4186</v>
      </c>
      <c r="F671" s="72">
        <v>44036</v>
      </c>
      <c r="G671" s="239" t="s">
        <v>5448</v>
      </c>
      <c r="H671" s="171" t="s">
        <v>1007</v>
      </c>
      <c r="I671" s="171" t="s">
        <v>1031</v>
      </c>
      <c r="J671" s="171" t="s">
        <v>1032</v>
      </c>
      <c r="K671" s="178" t="s">
        <v>431</v>
      </c>
      <c r="L671" s="14" t="s">
        <v>5615</v>
      </c>
      <c r="M671" s="113" t="s">
        <v>5684</v>
      </c>
      <c r="N671" s="192" t="s">
        <v>23</v>
      </c>
      <c r="O671" s="14"/>
      <c r="P671" s="203"/>
      <c r="Q671" s="203"/>
      <c r="R671" s="45"/>
      <c r="S671" s="45"/>
      <c r="T671" s="167"/>
      <c r="U671" s="45"/>
    </row>
    <row r="672" spans="1:24" ht="13.2">
      <c r="A672" s="14">
        <v>657</v>
      </c>
      <c r="B672" s="15">
        <v>44022</v>
      </c>
      <c r="C672" s="14" t="s">
        <v>4</v>
      </c>
      <c r="D672" s="192" t="s">
        <v>15</v>
      </c>
      <c r="E672" s="189" t="s">
        <v>4030</v>
      </c>
      <c r="F672" s="72">
        <v>44036</v>
      </c>
      <c r="G672" s="239" t="s">
        <v>5685</v>
      </c>
      <c r="H672" s="171" t="s">
        <v>1013</v>
      </c>
      <c r="I672" s="171" t="s">
        <v>125</v>
      </c>
      <c r="J672" s="171" t="s">
        <v>121</v>
      </c>
      <c r="K672" s="98" t="s">
        <v>5686</v>
      </c>
      <c r="L672" s="14" t="s">
        <v>5679</v>
      </c>
      <c r="M672" s="113" t="s">
        <v>5687</v>
      </c>
      <c r="N672" s="192" t="s">
        <v>15</v>
      </c>
      <c r="O672" s="14" t="s">
        <v>4327</v>
      </c>
      <c r="P672" s="203">
        <v>270000000</v>
      </c>
      <c r="Q672" s="203"/>
      <c r="R672" s="14"/>
      <c r="S672" s="14"/>
      <c r="T672" s="162"/>
      <c r="U672" s="14"/>
    </row>
    <row r="673" spans="1:24" ht="52.8" hidden="1">
      <c r="A673" s="14">
        <v>658</v>
      </c>
      <c r="B673" s="15">
        <v>44028</v>
      </c>
      <c r="C673" s="14" t="s">
        <v>4</v>
      </c>
      <c r="D673" s="192" t="s">
        <v>23</v>
      </c>
      <c r="E673" s="189" t="s">
        <v>3984</v>
      </c>
      <c r="F673" s="72">
        <v>44042</v>
      </c>
      <c r="G673" s="239" t="s">
        <v>5688</v>
      </c>
      <c r="H673" s="171" t="s">
        <v>1001</v>
      </c>
      <c r="I673" s="171" t="s">
        <v>4479</v>
      </c>
      <c r="J673" s="171" t="s">
        <v>1097</v>
      </c>
      <c r="K673" s="178" t="s">
        <v>5689</v>
      </c>
      <c r="L673" s="14" t="s">
        <v>5690</v>
      </c>
      <c r="M673" s="113" t="s">
        <v>5691</v>
      </c>
      <c r="N673" s="192" t="s">
        <v>23</v>
      </c>
      <c r="O673" s="98" t="s">
        <v>4429</v>
      </c>
      <c r="P673" s="203">
        <v>305000000</v>
      </c>
      <c r="Q673" s="203"/>
      <c r="R673" s="14"/>
      <c r="S673" s="14"/>
      <c r="T673" s="162"/>
      <c r="U673" s="14"/>
    </row>
    <row r="674" spans="1:24" ht="26.4">
      <c r="A674" s="14">
        <v>659</v>
      </c>
      <c r="B674" s="15">
        <v>44028</v>
      </c>
      <c r="C674" s="14" t="s">
        <v>4</v>
      </c>
      <c r="D674" s="192" t="s">
        <v>27</v>
      </c>
      <c r="E674" s="189" t="s">
        <v>376</v>
      </c>
      <c r="F674" s="72">
        <v>44042</v>
      </c>
      <c r="G674" s="239" t="s">
        <v>5692</v>
      </c>
      <c r="H674" s="171" t="s">
        <v>1013</v>
      </c>
      <c r="I674" s="171" t="s">
        <v>4880</v>
      </c>
      <c r="J674" s="171" t="s">
        <v>1093</v>
      </c>
      <c r="K674" s="148">
        <v>1059357</v>
      </c>
      <c r="L674" s="14" t="s">
        <v>5693</v>
      </c>
      <c r="M674" s="148">
        <v>1132405</v>
      </c>
      <c r="N674" s="113" t="s">
        <v>27</v>
      </c>
      <c r="O674" s="14" t="s">
        <v>5106</v>
      </c>
      <c r="P674" s="203">
        <v>84000000</v>
      </c>
      <c r="Q674" s="203"/>
      <c r="R674" s="14"/>
      <c r="S674" s="14"/>
      <c r="T674" s="162"/>
      <c r="U674" s="14"/>
    </row>
    <row r="675" spans="1:24" ht="26.4">
      <c r="A675" s="14">
        <v>660</v>
      </c>
      <c r="B675" s="15">
        <v>44028</v>
      </c>
      <c r="C675" s="14" t="s">
        <v>4</v>
      </c>
      <c r="D675" s="192" t="s">
        <v>1002</v>
      </c>
      <c r="E675" s="189" t="s">
        <v>3991</v>
      </c>
      <c r="F675" s="72">
        <v>44042</v>
      </c>
      <c r="G675" s="239" t="s">
        <v>5694</v>
      </c>
      <c r="H675" s="171" t="s">
        <v>1013</v>
      </c>
      <c r="I675" s="171" t="s">
        <v>125</v>
      </c>
      <c r="J675" s="171" t="s">
        <v>121</v>
      </c>
      <c r="K675" s="98" t="s">
        <v>2907</v>
      </c>
      <c r="L675" s="365" t="s">
        <v>5695</v>
      </c>
      <c r="M675" s="368" t="s">
        <v>5696</v>
      </c>
      <c r="N675" s="192" t="s">
        <v>15</v>
      </c>
      <c r="O675" s="14" t="s">
        <v>4327</v>
      </c>
      <c r="P675" s="203">
        <v>2323404000</v>
      </c>
      <c r="Q675" s="203"/>
      <c r="R675" s="14"/>
      <c r="S675" s="14"/>
      <c r="T675" s="162"/>
      <c r="U675" s="14"/>
    </row>
    <row r="676" spans="1:24" ht="26.4">
      <c r="A676" s="14">
        <v>661</v>
      </c>
      <c r="B676" s="15">
        <v>44028</v>
      </c>
      <c r="C676" s="14" t="s">
        <v>4</v>
      </c>
      <c r="D676" s="192" t="s">
        <v>23</v>
      </c>
      <c r="E676" s="14" t="s">
        <v>180</v>
      </c>
      <c r="F676" s="72">
        <v>44042</v>
      </c>
      <c r="G676" s="239" t="s">
        <v>5697</v>
      </c>
      <c r="H676" s="171" t="s">
        <v>1013</v>
      </c>
      <c r="I676" s="171" t="s">
        <v>902</v>
      </c>
      <c r="J676" s="171" t="s">
        <v>903</v>
      </c>
      <c r="K676" s="148">
        <v>1057165</v>
      </c>
      <c r="L676" s="14" t="s">
        <v>5194</v>
      </c>
      <c r="M676" s="113" t="s">
        <v>5660</v>
      </c>
      <c r="N676" s="192" t="s">
        <v>1005</v>
      </c>
      <c r="O676" s="106" t="s">
        <v>5544</v>
      </c>
      <c r="P676" s="203">
        <v>1100000000</v>
      </c>
      <c r="Q676" s="203" t="s">
        <v>14</v>
      </c>
      <c r="R676" s="14"/>
      <c r="S676" s="14"/>
      <c r="T676" s="162"/>
      <c r="U676" s="14"/>
    </row>
    <row r="677" spans="1:24" ht="39.6">
      <c r="A677" s="14">
        <v>662</v>
      </c>
      <c r="B677" s="15">
        <v>44028</v>
      </c>
      <c r="C677" s="14" t="s">
        <v>4</v>
      </c>
      <c r="D677" s="192" t="s">
        <v>1002</v>
      </c>
      <c r="E677" s="189" t="s">
        <v>4200</v>
      </c>
      <c r="F677" s="72">
        <v>44042</v>
      </c>
      <c r="G677" s="239" t="s">
        <v>5698</v>
      </c>
      <c r="H677" s="171" t="s">
        <v>829</v>
      </c>
      <c r="I677" s="171" t="s">
        <v>5699</v>
      </c>
      <c r="J677" s="171" t="s">
        <v>2530</v>
      </c>
      <c r="K677" s="98" t="s">
        <v>2900</v>
      </c>
      <c r="L677" s="14" t="s">
        <v>5695</v>
      </c>
      <c r="M677" s="113" t="s">
        <v>5700</v>
      </c>
      <c r="N677" s="192" t="s">
        <v>15</v>
      </c>
      <c r="O677" s="14" t="s">
        <v>5106</v>
      </c>
      <c r="P677" s="203">
        <v>30000000</v>
      </c>
      <c r="Q677" s="203"/>
      <c r="R677" s="14"/>
      <c r="S677" s="14"/>
      <c r="T677" s="162"/>
      <c r="U677" s="14"/>
      <c r="V677" s="30"/>
      <c r="W677" s="30"/>
      <c r="X677" s="226">
        <f>IF(W677="Тийм", T677, 0 )</f>
        <v>0</v>
      </c>
    </row>
    <row r="678" spans="1:24" ht="26.4">
      <c r="A678" s="14">
        <v>663</v>
      </c>
      <c r="B678" s="15">
        <v>44029</v>
      </c>
      <c r="C678" s="14" t="s">
        <v>4</v>
      </c>
      <c r="D678" s="192" t="s">
        <v>1002</v>
      </c>
      <c r="E678" s="189" t="s">
        <v>2800</v>
      </c>
      <c r="F678" s="72">
        <v>44043</v>
      </c>
      <c r="G678" s="239" t="s">
        <v>3879</v>
      </c>
      <c r="H678" s="171" t="s">
        <v>1013</v>
      </c>
      <c r="I678" s="171" t="s">
        <v>2423</v>
      </c>
      <c r="J678" s="171" t="s">
        <v>1188</v>
      </c>
      <c r="K678" s="178"/>
      <c r="L678" s="365" t="s">
        <v>5695</v>
      </c>
      <c r="M678" s="368" t="s">
        <v>5701</v>
      </c>
      <c r="N678" s="192" t="s">
        <v>1002</v>
      </c>
      <c r="O678" s="14" t="s">
        <v>4429</v>
      </c>
      <c r="P678" s="203">
        <v>2050000000</v>
      </c>
      <c r="Q678" s="203"/>
      <c r="R678" s="14"/>
      <c r="S678" s="14"/>
      <c r="T678" s="162"/>
      <c r="U678" s="14"/>
    </row>
    <row r="679" spans="1:24" ht="49.5" customHeight="1">
      <c r="A679" s="14">
        <v>664</v>
      </c>
      <c r="B679" s="15">
        <v>44029</v>
      </c>
      <c r="C679" s="14" t="s">
        <v>4</v>
      </c>
      <c r="D679" s="192" t="s">
        <v>27</v>
      </c>
      <c r="E679" s="189" t="s">
        <v>4180</v>
      </c>
      <c r="F679" s="72">
        <v>44043</v>
      </c>
      <c r="G679" s="239" t="s">
        <v>5702</v>
      </c>
      <c r="H679" s="171" t="s">
        <v>1013</v>
      </c>
      <c r="I679" s="171" t="s">
        <v>2882</v>
      </c>
      <c r="J679" s="171" t="s">
        <v>865</v>
      </c>
      <c r="K679" s="148">
        <v>1073601</v>
      </c>
      <c r="L679" s="14" t="s">
        <v>5703</v>
      </c>
      <c r="M679" s="148">
        <v>787982</v>
      </c>
      <c r="N679" s="192" t="s">
        <v>27</v>
      </c>
      <c r="O679" s="14" t="s">
        <v>4429</v>
      </c>
      <c r="P679" s="202">
        <v>426000000</v>
      </c>
      <c r="Q679" s="202"/>
      <c r="R679" s="14"/>
      <c r="S679" s="14"/>
      <c r="T679" s="162"/>
      <c r="U679" s="14"/>
    </row>
    <row r="680" spans="1:24" ht="62.25" customHeight="1">
      <c r="A680" s="14">
        <v>665</v>
      </c>
      <c r="B680" s="15">
        <v>44029</v>
      </c>
      <c r="C680" s="14" t="s">
        <v>4</v>
      </c>
      <c r="D680" s="192" t="s">
        <v>23</v>
      </c>
      <c r="E680" s="189" t="s">
        <v>4311</v>
      </c>
      <c r="F680" s="72">
        <v>44043</v>
      </c>
      <c r="G680" s="239" t="s">
        <v>5276</v>
      </c>
      <c r="H680" s="171" t="s">
        <v>1013</v>
      </c>
      <c r="I680" s="171" t="s">
        <v>4334</v>
      </c>
      <c r="J680" s="171" t="s">
        <v>841</v>
      </c>
      <c r="K680" s="178" t="s">
        <v>5704</v>
      </c>
      <c r="L680" s="14" t="s">
        <v>5194</v>
      </c>
      <c r="M680" s="113" t="s">
        <v>5705</v>
      </c>
      <c r="N680" s="192" t="s">
        <v>23</v>
      </c>
      <c r="O680" s="106" t="s">
        <v>5544</v>
      </c>
      <c r="P680" s="203">
        <v>627496000</v>
      </c>
      <c r="Q680" s="203" t="s">
        <v>14</v>
      </c>
      <c r="R680" s="25"/>
      <c r="S680" s="25"/>
      <c r="T680" s="219"/>
      <c r="U680" s="25"/>
    </row>
    <row r="681" spans="1:24" ht="26.4">
      <c r="A681" s="14">
        <v>666</v>
      </c>
      <c r="B681" s="15">
        <v>44029</v>
      </c>
      <c r="C681" s="14" t="s">
        <v>4</v>
      </c>
      <c r="D681" s="192" t="s">
        <v>1005</v>
      </c>
      <c r="E681" s="189" t="s">
        <v>4310</v>
      </c>
      <c r="F681" s="72">
        <v>44043</v>
      </c>
      <c r="G681" s="239" t="s">
        <v>5673</v>
      </c>
      <c r="H681" s="171" t="s">
        <v>829</v>
      </c>
      <c r="I681" s="171" t="s">
        <v>5275</v>
      </c>
      <c r="J681" s="171" t="s">
        <v>865</v>
      </c>
      <c r="K681" s="178"/>
      <c r="L681" s="14" t="s">
        <v>5669</v>
      </c>
      <c r="M681" s="148">
        <v>1113778</v>
      </c>
      <c r="N681" s="192" t="s">
        <v>1005</v>
      </c>
      <c r="O681" s="14"/>
      <c r="P681" s="203"/>
      <c r="Q681" s="203"/>
      <c r="R681" s="14"/>
      <c r="S681" s="14"/>
      <c r="T681" s="162"/>
      <c r="U681" s="14"/>
      <c r="V681" s="30"/>
      <c r="W681" s="30"/>
      <c r="X681" s="226">
        <f>IF(W681="Тийм", T681, 0 )</f>
        <v>0</v>
      </c>
    </row>
    <row r="682" spans="1:24" ht="26.4" hidden="1">
      <c r="A682" s="14">
        <v>667</v>
      </c>
      <c r="B682" s="15">
        <v>44029</v>
      </c>
      <c r="C682" s="14" t="s">
        <v>4</v>
      </c>
      <c r="D682" s="192" t="s">
        <v>23</v>
      </c>
      <c r="E682" s="192" t="s">
        <v>4049</v>
      </c>
      <c r="F682" s="72">
        <v>44043</v>
      </c>
      <c r="G682" s="239" t="s">
        <v>5455</v>
      </c>
      <c r="H682" s="171" t="s">
        <v>1007</v>
      </c>
      <c r="I682" s="171" t="s">
        <v>125</v>
      </c>
      <c r="J682" s="171" t="s">
        <v>121</v>
      </c>
      <c r="K682" s="178" t="s">
        <v>355</v>
      </c>
      <c r="L682" s="14" t="s">
        <v>5706</v>
      </c>
      <c r="M682" s="113" t="s">
        <v>5707</v>
      </c>
      <c r="N682" s="192" t="s">
        <v>23</v>
      </c>
      <c r="O682" s="106" t="s">
        <v>5544</v>
      </c>
      <c r="P682" s="203">
        <v>2913300000</v>
      </c>
      <c r="Q682" s="203" t="s">
        <v>14</v>
      </c>
      <c r="R682" s="45"/>
      <c r="S682" s="45"/>
      <c r="T682" s="167"/>
      <c r="U682" s="45"/>
    </row>
    <row r="683" spans="1:24" ht="52.8" hidden="1">
      <c r="A683" s="14">
        <v>668</v>
      </c>
      <c r="B683" s="15">
        <v>44029</v>
      </c>
      <c r="C683" s="14" t="s">
        <v>4</v>
      </c>
      <c r="D683" s="192" t="s">
        <v>23</v>
      </c>
      <c r="E683" s="192" t="s">
        <v>4257</v>
      </c>
      <c r="F683" s="72">
        <v>44043</v>
      </c>
      <c r="G683" s="239" t="s">
        <v>5688</v>
      </c>
      <c r="H683" s="171" t="s">
        <v>1001</v>
      </c>
      <c r="I683" s="171" t="s">
        <v>4479</v>
      </c>
      <c r="J683" s="171" t="s">
        <v>1097</v>
      </c>
      <c r="K683" s="178" t="s">
        <v>5689</v>
      </c>
      <c r="L683" s="14" t="s">
        <v>5690</v>
      </c>
      <c r="M683" s="113" t="s">
        <v>5691</v>
      </c>
      <c r="N683" s="192" t="s">
        <v>23</v>
      </c>
      <c r="O683" s="98" t="s">
        <v>4429</v>
      </c>
      <c r="P683" s="203">
        <v>350000000</v>
      </c>
      <c r="Q683" s="203"/>
      <c r="R683" s="14"/>
      <c r="S683" s="14"/>
      <c r="T683" s="162"/>
      <c r="U683" s="14"/>
    </row>
    <row r="684" spans="1:24" ht="26.4" hidden="1">
      <c r="A684" s="14">
        <v>669</v>
      </c>
      <c r="B684" s="15">
        <v>44029</v>
      </c>
      <c r="C684" s="14" t="s">
        <v>4</v>
      </c>
      <c r="D684" s="192" t="s">
        <v>23</v>
      </c>
      <c r="E684" s="192" t="s">
        <v>4251</v>
      </c>
      <c r="F684" s="72">
        <v>44043</v>
      </c>
      <c r="G684" s="239" t="s">
        <v>5708</v>
      </c>
      <c r="H684" s="171" t="s">
        <v>1004</v>
      </c>
      <c r="I684" s="171" t="s">
        <v>125</v>
      </c>
      <c r="J684" s="171" t="s">
        <v>121</v>
      </c>
      <c r="K684" s="178" t="s">
        <v>355</v>
      </c>
      <c r="L684" s="14" t="s">
        <v>5662</v>
      </c>
      <c r="M684" s="113" t="s">
        <v>5709</v>
      </c>
      <c r="N684" s="192" t="s">
        <v>23</v>
      </c>
      <c r="O684" s="14"/>
      <c r="P684" s="203"/>
      <c r="Q684" s="203" t="s">
        <v>14</v>
      </c>
      <c r="R684" s="14"/>
      <c r="S684" s="14"/>
      <c r="T684" s="162"/>
      <c r="U684" s="14"/>
    </row>
    <row r="685" spans="1:24" ht="26.4" hidden="1">
      <c r="A685" s="14">
        <v>670</v>
      </c>
      <c r="B685" s="15">
        <v>44029</v>
      </c>
      <c r="C685" s="14" t="s">
        <v>4</v>
      </c>
      <c r="D685" s="192" t="s">
        <v>23</v>
      </c>
      <c r="E685" s="192" t="s">
        <v>4251</v>
      </c>
      <c r="F685" s="72">
        <v>44043</v>
      </c>
      <c r="G685" s="239" t="s">
        <v>5710</v>
      </c>
      <c r="H685" s="171" t="s">
        <v>1004</v>
      </c>
      <c r="I685" s="171" t="s">
        <v>125</v>
      </c>
      <c r="J685" s="171" t="s">
        <v>121</v>
      </c>
      <c r="K685" s="178" t="s">
        <v>355</v>
      </c>
      <c r="L685" s="14" t="s">
        <v>5662</v>
      </c>
      <c r="M685" s="113" t="s">
        <v>5709</v>
      </c>
      <c r="N685" s="192" t="s">
        <v>23</v>
      </c>
      <c r="O685" s="14"/>
      <c r="P685" s="203"/>
      <c r="Q685" s="203" t="s">
        <v>14</v>
      </c>
      <c r="R685" s="14"/>
      <c r="S685" s="14"/>
      <c r="T685" s="162"/>
      <c r="U685" s="14"/>
    </row>
    <row r="686" spans="1:24" ht="13.2">
      <c r="A686" s="14">
        <v>671</v>
      </c>
      <c r="B686" s="15">
        <v>44029</v>
      </c>
      <c r="C686" s="14" t="s">
        <v>4</v>
      </c>
      <c r="D686" s="192" t="s">
        <v>27</v>
      </c>
      <c r="E686" s="189" t="s">
        <v>356</v>
      </c>
      <c r="F686" s="72">
        <v>44043</v>
      </c>
      <c r="G686" s="239" t="s">
        <v>5711</v>
      </c>
      <c r="H686" s="171" t="s">
        <v>1013</v>
      </c>
      <c r="I686" s="171" t="s">
        <v>125</v>
      </c>
      <c r="J686" s="171" t="s">
        <v>121</v>
      </c>
      <c r="K686" s="148">
        <v>1084924</v>
      </c>
      <c r="L686" s="14" t="s">
        <v>5695</v>
      </c>
      <c r="M686" s="148">
        <v>1155415</v>
      </c>
      <c r="N686" s="192" t="s">
        <v>27</v>
      </c>
      <c r="O686" s="14" t="s">
        <v>4327</v>
      </c>
      <c r="P686" s="203">
        <v>376650000</v>
      </c>
      <c r="Q686" s="203"/>
      <c r="R686" s="14"/>
      <c r="S686" s="14"/>
      <c r="T686" s="162"/>
      <c r="U686" s="14"/>
    </row>
    <row r="687" spans="1:24" ht="26.4" hidden="1">
      <c r="A687" s="14">
        <v>672</v>
      </c>
      <c r="B687" s="15">
        <v>44029</v>
      </c>
      <c r="C687" s="14" t="s">
        <v>4</v>
      </c>
      <c r="D687" s="192" t="s">
        <v>15</v>
      </c>
      <c r="E687" s="189" t="s">
        <v>4001</v>
      </c>
      <c r="F687" s="72">
        <v>44043</v>
      </c>
      <c r="G687" s="239" t="s">
        <v>4935</v>
      </c>
      <c r="H687" s="171" t="s">
        <v>1004</v>
      </c>
      <c r="I687" s="171" t="s">
        <v>4757</v>
      </c>
      <c r="J687" s="171" t="s">
        <v>121</v>
      </c>
      <c r="K687" s="178" t="s">
        <v>1469</v>
      </c>
      <c r="L687" s="14" t="s">
        <v>5669</v>
      </c>
      <c r="M687" s="98" t="s">
        <v>5712</v>
      </c>
      <c r="N687" s="192" t="s">
        <v>15</v>
      </c>
      <c r="O687" s="178" t="s">
        <v>1469</v>
      </c>
      <c r="P687" s="211" t="s">
        <v>1469</v>
      </c>
      <c r="Q687" s="203"/>
      <c r="R687" s="25"/>
      <c r="S687" s="25"/>
      <c r="T687" s="219"/>
      <c r="U687" s="25"/>
    </row>
    <row r="688" spans="1:24" ht="23.25" customHeight="1">
      <c r="A688" s="14">
        <v>673</v>
      </c>
      <c r="B688" s="15">
        <v>44029</v>
      </c>
      <c r="C688" s="14" t="s">
        <v>4</v>
      </c>
      <c r="D688" s="192" t="s">
        <v>1005</v>
      </c>
      <c r="E688" s="189" t="s">
        <v>4030</v>
      </c>
      <c r="F688" s="72">
        <v>44043</v>
      </c>
      <c r="G688" s="239" t="s">
        <v>5713</v>
      </c>
      <c r="H688" s="171" t="s">
        <v>1013</v>
      </c>
      <c r="I688" s="171" t="s">
        <v>364</v>
      </c>
      <c r="J688" s="171" t="s">
        <v>1073</v>
      </c>
      <c r="K688" s="148">
        <v>1093325</v>
      </c>
      <c r="L688" s="14" t="s">
        <v>5703</v>
      </c>
      <c r="M688" s="148">
        <v>1153954</v>
      </c>
      <c r="N688" s="192" t="s">
        <v>1005</v>
      </c>
      <c r="O688" s="14" t="s">
        <v>5714</v>
      </c>
      <c r="P688" s="203">
        <v>400000000</v>
      </c>
      <c r="Q688" s="203"/>
      <c r="R688" s="14"/>
      <c r="S688" s="14"/>
      <c r="T688" s="162"/>
      <c r="U688" s="14"/>
      <c r="V688" s="14"/>
      <c r="W688" s="14"/>
    </row>
    <row r="689" spans="1:24" ht="39.6">
      <c r="A689" s="14">
        <v>674</v>
      </c>
      <c r="B689" s="15">
        <v>44029</v>
      </c>
      <c r="C689" s="14" t="s">
        <v>4</v>
      </c>
      <c r="D689" s="192" t="s">
        <v>27</v>
      </c>
      <c r="E689" s="192" t="s">
        <v>4153</v>
      </c>
      <c r="F689" s="72">
        <v>44043</v>
      </c>
      <c r="G689" s="239" t="s">
        <v>5715</v>
      </c>
      <c r="H689" s="171" t="s">
        <v>1013</v>
      </c>
      <c r="I689" s="171" t="s">
        <v>1456</v>
      </c>
      <c r="J689" s="171" t="s">
        <v>865</v>
      </c>
      <c r="K689" s="148">
        <v>1093690</v>
      </c>
      <c r="L689" s="14" t="s">
        <v>5716</v>
      </c>
      <c r="M689" s="148">
        <v>1182808</v>
      </c>
      <c r="N689" s="192" t="s">
        <v>27</v>
      </c>
      <c r="O689" s="14" t="s">
        <v>4979</v>
      </c>
      <c r="P689" s="203">
        <v>129000000</v>
      </c>
      <c r="Q689" s="203"/>
      <c r="R689" s="45"/>
      <c r="S689" s="45"/>
      <c r="T689" s="167"/>
      <c r="U689" s="45"/>
    </row>
    <row r="690" spans="1:24" ht="26.4">
      <c r="A690" s="14">
        <v>675</v>
      </c>
      <c r="B690" s="15">
        <v>44032</v>
      </c>
      <c r="C690" s="14" t="s">
        <v>9</v>
      </c>
      <c r="D690" s="192" t="s">
        <v>23</v>
      </c>
      <c r="E690" s="189" t="s">
        <v>2800</v>
      </c>
      <c r="F690" s="72">
        <v>44046</v>
      </c>
      <c r="G690" s="239" t="s">
        <v>5717</v>
      </c>
      <c r="H690" s="171" t="s">
        <v>1013</v>
      </c>
      <c r="I690" s="171" t="s">
        <v>522</v>
      </c>
      <c r="J690" s="171" t="s">
        <v>1064</v>
      </c>
      <c r="K690" s="178" t="s">
        <v>5718</v>
      </c>
      <c r="L690" s="14" t="s">
        <v>5719</v>
      </c>
      <c r="M690" s="113" t="s">
        <v>5720</v>
      </c>
      <c r="N690" s="192" t="s">
        <v>23</v>
      </c>
      <c r="O690" s="98" t="s">
        <v>4429</v>
      </c>
      <c r="P690" s="203">
        <v>2500000000</v>
      </c>
      <c r="Q690" s="203"/>
      <c r="R690" s="25"/>
      <c r="S690" s="25"/>
      <c r="T690" s="219"/>
      <c r="U690" s="25"/>
    </row>
    <row r="691" spans="1:24" ht="26.4" hidden="1">
      <c r="A691" s="14">
        <v>676</v>
      </c>
      <c r="B691" s="15">
        <v>44032</v>
      </c>
      <c r="C691" s="14" t="s">
        <v>9</v>
      </c>
      <c r="D691" s="192" t="s">
        <v>1005</v>
      </c>
      <c r="E691" s="189" t="s">
        <v>4152</v>
      </c>
      <c r="F691" s="72">
        <v>44046</v>
      </c>
      <c r="G691" s="239" t="s">
        <v>5721</v>
      </c>
      <c r="H691" s="171" t="s">
        <v>1004</v>
      </c>
      <c r="I691" s="171" t="s">
        <v>1225</v>
      </c>
      <c r="J691" s="171" t="s">
        <v>933</v>
      </c>
      <c r="K691" s="178"/>
      <c r="L691" s="14" t="s">
        <v>5682</v>
      </c>
      <c r="M691" s="148">
        <v>1105377</v>
      </c>
      <c r="N691" s="192" t="s">
        <v>1005</v>
      </c>
      <c r="O691" s="14"/>
      <c r="P691" s="203"/>
      <c r="Q691" s="203"/>
      <c r="R691" s="14"/>
      <c r="S691" s="14"/>
      <c r="T691" s="162"/>
      <c r="U691" s="14"/>
      <c r="V691" s="14"/>
      <c r="W691" s="14"/>
    </row>
    <row r="692" spans="1:24" ht="26.4">
      <c r="A692" s="14">
        <v>677</v>
      </c>
      <c r="B692" s="15">
        <v>44033</v>
      </c>
      <c r="C692" s="14" t="s">
        <v>9</v>
      </c>
      <c r="D692" s="192" t="s">
        <v>27</v>
      </c>
      <c r="E692" s="192" t="s">
        <v>4145</v>
      </c>
      <c r="F692" s="72">
        <v>44047</v>
      </c>
      <c r="G692" s="239" t="s">
        <v>5722</v>
      </c>
      <c r="H692" s="171" t="s">
        <v>1012</v>
      </c>
      <c r="I692" s="171" t="s">
        <v>125</v>
      </c>
      <c r="J692" s="171" t="s">
        <v>121</v>
      </c>
      <c r="K692" s="148">
        <v>1099533</v>
      </c>
      <c r="L692" s="14" t="s">
        <v>5723</v>
      </c>
      <c r="M692" s="148">
        <v>1175503</v>
      </c>
      <c r="N692" s="192" t="s">
        <v>27</v>
      </c>
      <c r="O692" s="14" t="s">
        <v>4327</v>
      </c>
      <c r="P692" s="203">
        <v>286740000</v>
      </c>
      <c r="Q692" s="203"/>
      <c r="R692" s="14"/>
      <c r="S692" s="14"/>
      <c r="T692" s="162"/>
      <c r="U692" s="14"/>
    </row>
    <row r="693" spans="1:24" ht="52.8">
      <c r="A693" s="14">
        <v>678</v>
      </c>
      <c r="B693" s="15">
        <v>44033</v>
      </c>
      <c r="C693" s="14" t="s">
        <v>9</v>
      </c>
      <c r="D693" s="178" t="s">
        <v>1002</v>
      </c>
      <c r="E693" s="189" t="s">
        <v>461</v>
      </c>
      <c r="F693" s="72">
        <v>44047</v>
      </c>
      <c r="G693" s="239" t="s">
        <v>5724</v>
      </c>
      <c r="H693" s="171" t="s">
        <v>1013</v>
      </c>
      <c r="I693" s="171" t="s">
        <v>125</v>
      </c>
      <c r="J693" s="171" t="s">
        <v>121</v>
      </c>
      <c r="K693" s="178" t="s">
        <v>1002</v>
      </c>
      <c r="L693" s="365" t="s">
        <v>5725</v>
      </c>
      <c r="M693" s="368" t="s">
        <v>5726</v>
      </c>
      <c r="N693" s="192" t="s">
        <v>1002</v>
      </c>
      <c r="O693" s="14" t="s">
        <v>4327</v>
      </c>
      <c r="P693" s="203">
        <v>2700000000</v>
      </c>
      <c r="Q693" s="203"/>
      <c r="R693" s="14"/>
      <c r="S693" s="14"/>
      <c r="T693" s="162"/>
      <c r="U693" s="14"/>
    </row>
    <row r="694" spans="1:24" ht="49.5" hidden="1" customHeight="1">
      <c r="A694" s="14">
        <v>679</v>
      </c>
      <c r="B694" s="15">
        <v>44033</v>
      </c>
      <c r="C694" s="14" t="s">
        <v>9</v>
      </c>
      <c r="D694" s="192" t="s">
        <v>23</v>
      </c>
      <c r="E694" s="189" t="s">
        <v>4144</v>
      </c>
      <c r="F694" s="72">
        <v>44047</v>
      </c>
      <c r="G694" s="239" t="s">
        <v>5727</v>
      </c>
      <c r="H694" s="171" t="s">
        <v>1004</v>
      </c>
      <c r="I694" s="171" t="s">
        <v>5728</v>
      </c>
      <c r="J694" s="171" t="s">
        <v>1097</v>
      </c>
      <c r="K694" s="178" t="s">
        <v>355</v>
      </c>
      <c r="L694" s="14" t="s">
        <v>5693</v>
      </c>
      <c r="M694" s="113" t="s">
        <v>5729</v>
      </c>
      <c r="N694" s="192" t="s">
        <v>23</v>
      </c>
      <c r="O694" s="17" t="s">
        <v>4429</v>
      </c>
      <c r="P694" s="203">
        <v>30900000</v>
      </c>
      <c r="Q694" s="203"/>
      <c r="R694" s="25"/>
      <c r="S694" s="25"/>
      <c r="T694" s="219"/>
      <c r="U694" s="25"/>
    </row>
    <row r="695" spans="1:24" ht="118.8">
      <c r="A695" s="14">
        <v>680</v>
      </c>
      <c r="B695" s="15">
        <v>44033</v>
      </c>
      <c r="C695" s="14" t="s">
        <v>9</v>
      </c>
      <c r="D695" s="192" t="s">
        <v>1005</v>
      </c>
      <c r="E695" s="189" t="s">
        <v>780</v>
      </c>
      <c r="F695" s="72">
        <v>44047</v>
      </c>
      <c r="G695" s="239" t="s">
        <v>5730</v>
      </c>
      <c r="H695" s="171" t="s">
        <v>829</v>
      </c>
      <c r="I695" s="171" t="s">
        <v>125</v>
      </c>
      <c r="J695" s="171" t="s">
        <v>121</v>
      </c>
      <c r="K695" s="195">
        <v>1126562</v>
      </c>
      <c r="L695" s="14" t="s">
        <v>5725</v>
      </c>
      <c r="M695" s="148">
        <v>1193769</v>
      </c>
      <c r="N695" s="171" t="s">
        <v>1005</v>
      </c>
      <c r="O695" s="17" t="s">
        <v>5476</v>
      </c>
      <c r="P695" s="203">
        <v>124632000</v>
      </c>
      <c r="Q695" s="223" t="s">
        <v>5634</v>
      </c>
      <c r="R695" s="14" t="s">
        <v>156</v>
      </c>
      <c r="S695" s="14" t="s">
        <v>5731</v>
      </c>
      <c r="T695" s="162">
        <v>1300000</v>
      </c>
      <c r="U695" s="14" t="s">
        <v>5732</v>
      </c>
      <c r="V695" s="225">
        <v>1227734</v>
      </c>
      <c r="W695" s="30" t="s">
        <v>14</v>
      </c>
      <c r="X695" s="226">
        <f>IF(W695="Тийм", T695, 0 )</f>
        <v>1300000</v>
      </c>
    </row>
    <row r="696" spans="1:24" ht="39.6">
      <c r="A696" s="14">
        <v>681</v>
      </c>
      <c r="B696" s="15">
        <v>44033</v>
      </c>
      <c r="C696" s="14" t="s">
        <v>9</v>
      </c>
      <c r="D696" s="192" t="s">
        <v>1005</v>
      </c>
      <c r="E696" s="189" t="s">
        <v>528</v>
      </c>
      <c r="F696" s="72">
        <v>44047</v>
      </c>
      <c r="G696" s="239" t="s">
        <v>5733</v>
      </c>
      <c r="H696" s="171" t="s">
        <v>1013</v>
      </c>
      <c r="I696" s="171" t="s">
        <v>4689</v>
      </c>
      <c r="J696" s="171" t="s">
        <v>1466</v>
      </c>
      <c r="K696" s="195">
        <v>1126927</v>
      </c>
      <c r="L696" s="14" t="s">
        <v>5695</v>
      </c>
      <c r="M696" s="148">
        <v>1163816</v>
      </c>
      <c r="N696" s="171" t="s">
        <v>1005</v>
      </c>
      <c r="O696" s="17" t="s">
        <v>5106</v>
      </c>
      <c r="P696" s="203">
        <v>1267056500</v>
      </c>
      <c r="Q696" s="203"/>
      <c r="R696" s="14"/>
      <c r="S696" s="14"/>
      <c r="T696" s="162"/>
      <c r="U696" s="14"/>
      <c r="V696" s="14"/>
      <c r="W696" s="14"/>
    </row>
    <row r="697" spans="1:24" ht="26.4" hidden="1">
      <c r="A697" s="14">
        <v>682</v>
      </c>
      <c r="B697" s="15">
        <v>44033</v>
      </c>
      <c r="C697" s="14" t="s">
        <v>9</v>
      </c>
      <c r="D697" s="192" t="s">
        <v>15</v>
      </c>
      <c r="E697" s="189" t="s">
        <v>1294</v>
      </c>
      <c r="F697" s="72">
        <v>44047</v>
      </c>
      <c r="G697" s="239" t="s">
        <v>5694</v>
      </c>
      <c r="H697" s="171" t="s">
        <v>1004</v>
      </c>
      <c r="I697" s="171" t="s">
        <v>125</v>
      </c>
      <c r="J697" s="171" t="s">
        <v>121</v>
      </c>
      <c r="K697" s="178" t="s">
        <v>355</v>
      </c>
      <c r="L697" s="14" t="s">
        <v>5194</v>
      </c>
      <c r="M697" s="113" t="s">
        <v>5734</v>
      </c>
      <c r="N697" s="192" t="s">
        <v>15</v>
      </c>
      <c r="O697" s="178" t="s">
        <v>1469</v>
      </c>
      <c r="P697" s="211" t="s">
        <v>1469</v>
      </c>
      <c r="Q697" s="203"/>
      <c r="R697" s="45"/>
      <c r="S697" s="45"/>
      <c r="T697" s="167"/>
      <c r="U697" s="45"/>
    </row>
    <row r="698" spans="1:24" ht="39.6">
      <c r="A698" s="14">
        <v>683</v>
      </c>
      <c r="B698" s="15">
        <v>44034</v>
      </c>
      <c r="C698" s="14" t="s">
        <v>9</v>
      </c>
      <c r="D698" s="192" t="s">
        <v>27</v>
      </c>
      <c r="E698" s="189" t="s">
        <v>4091</v>
      </c>
      <c r="F698" s="72">
        <f t="shared" ref="F698:F729" si="10">B698+14</f>
        <v>44048</v>
      </c>
      <c r="G698" s="239" t="s">
        <v>5735</v>
      </c>
      <c r="H698" s="171" t="s">
        <v>1012</v>
      </c>
      <c r="I698" s="171" t="s">
        <v>1808</v>
      </c>
      <c r="J698" s="171" t="s">
        <v>2530</v>
      </c>
      <c r="K698" s="148">
        <v>1121448</v>
      </c>
      <c r="L698" s="14" t="s">
        <v>5723</v>
      </c>
      <c r="M698" s="148">
        <v>1174773</v>
      </c>
      <c r="N698" s="192" t="s">
        <v>27</v>
      </c>
      <c r="O698" s="17" t="s">
        <v>4429</v>
      </c>
      <c r="P698" s="203">
        <v>830000000</v>
      </c>
      <c r="Q698" s="203"/>
      <c r="R698" s="14"/>
      <c r="S698" s="14"/>
      <c r="T698" s="162"/>
      <c r="U698" s="14"/>
    </row>
    <row r="699" spans="1:24" ht="26.4" hidden="1">
      <c r="A699" s="14">
        <v>684</v>
      </c>
      <c r="B699" s="118">
        <v>44034</v>
      </c>
      <c r="C699" s="14" t="s">
        <v>9</v>
      </c>
      <c r="D699" s="192" t="s">
        <v>27</v>
      </c>
      <c r="E699" s="113" t="s">
        <v>4105</v>
      </c>
      <c r="F699" s="72">
        <f t="shared" si="10"/>
        <v>44048</v>
      </c>
      <c r="G699" s="239" t="s">
        <v>5736</v>
      </c>
      <c r="H699" s="171" t="s">
        <v>1011</v>
      </c>
      <c r="I699" s="171" t="s">
        <v>2423</v>
      </c>
      <c r="J699" s="171" t="s">
        <v>5494</v>
      </c>
      <c r="K699" s="178"/>
      <c r="L699" s="14" t="s">
        <v>5725</v>
      </c>
      <c r="M699" s="148">
        <v>1187556</v>
      </c>
      <c r="N699" s="192" t="s">
        <v>27</v>
      </c>
      <c r="O699" s="17" t="s">
        <v>4429</v>
      </c>
      <c r="P699" s="203">
        <v>105000000</v>
      </c>
      <c r="Q699" s="203"/>
      <c r="R699" s="25"/>
      <c r="S699" s="25"/>
      <c r="T699" s="219"/>
      <c r="U699" s="25"/>
    </row>
    <row r="700" spans="1:24" ht="26.4">
      <c r="A700" s="14">
        <v>685</v>
      </c>
      <c r="B700" s="15">
        <v>44034</v>
      </c>
      <c r="C700" s="14" t="s">
        <v>9</v>
      </c>
      <c r="D700" s="192" t="s">
        <v>1005</v>
      </c>
      <c r="E700" s="189" t="s">
        <v>4285</v>
      </c>
      <c r="F700" s="72">
        <f t="shared" si="10"/>
        <v>44048</v>
      </c>
      <c r="G700" s="239" t="s">
        <v>5737</v>
      </c>
      <c r="H700" s="171" t="s">
        <v>829</v>
      </c>
      <c r="I700" s="171" t="s">
        <v>1198</v>
      </c>
      <c r="J700" s="171" t="s">
        <v>121</v>
      </c>
      <c r="K700" s="195">
        <v>1127292</v>
      </c>
      <c r="L700" s="14" t="s">
        <v>5738</v>
      </c>
      <c r="M700" s="148">
        <v>1205819</v>
      </c>
      <c r="N700" s="171" t="s">
        <v>1005</v>
      </c>
      <c r="O700" s="17" t="s">
        <v>5476</v>
      </c>
      <c r="P700" s="203">
        <v>320000000</v>
      </c>
      <c r="Q700" s="203"/>
      <c r="R700" s="14" t="s">
        <v>249</v>
      </c>
      <c r="S700" s="14" t="s">
        <v>5739</v>
      </c>
      <c r="T700" s="162">
        <v>3200000</v>
      </c>
      <c r="U700" s="14"/>
      <c r="V700" s="225">
        <v>1227003</v>
      </c>
      <c r="W700" s="30"/>
      <c r="X700" s="226">
        <f>IF(W700="Тийм", T700, 0 )</f>
        <v>0</v>
      </c>
    </row>
    <row r="701" spans="1:24" ht="39.6" hidden="1">
      <c r="A701" s="14">
        <v>686</v>
      </c>
      <c r="B701" s="118">
        <v>44034</v>
      </c>
      <c r="C701" s="14" t="s">
        <v>9</v>
      </c>
      <c r="D701" s="192" t="s">
        <v>34</v>
      </c>
      <c r="E701" s="189" t="s">
        <v>4080</v>
      </c>
      <c r="F701" s="72">
        <f t="shared" si="10"/>
        <v>44048</v>
      </c>
      <c r="G701" s="239" t="s">
        <v>5740</v>
      </c>
      <c r="H701" s="171" t="s">
        <v>1011</v>
      </c>
      <c r="I701" s="171" t="s">
        <v>5741</v>
      </c>
      <c r="J701" s="171" t="s">
        <v>1175</v>
      </c>
      <c r="K701" s="195">
        <v>1127292</v>
      </c>
      <c r="L701" s="414">
        <v>44072</v>
      </c>
      <c r="M701" s="23">
        <v>1166373</v>
      </c>
      <c r="N701" s="171" t="s">
        <v>34</v>
      </c>
      <c r="O701" s="17" t="s">
        <v>5742</v>
      </c>
      <c r="P701" s="203"/>
      <c r="Q701" s="203"/>
      <c r="R701" s="42"/>
      <c r="S701" s="42"/>
      <c r="T701" s="220"/>
      <c r="U701" s="42"/>
    </row>
    <row r="702" spans="1:24" ht="26.4" hidden="1">
      <c r="A702" s="14">
        <v>687</v>
      </c>
      <c r="B702" s="15">
        <v>44034</v>
      </c>
      <c r="C702" s="14" t="s">
        <v>9</v>
      </c>
      <c r="D702" s="192" t="s">
        <v>1005</v>
      </c>
      <c r="E702" s="189" t="s">
        <v>3989</v>
      </c>
      <c r="F702" s="72">
        <f t="shared" si="10"/>
        <v>44048</v>
      </c>
      <c r="G702" s="239" t="s">
        <v>5743</v>
      </c>
      <c r="H702" s="171" t="s">
        <v>1004</v>
      </c>
      <c r="I702" s="171" t="s">
        <v>125</v>
      </c>
      <c r="J702" s="171" t="s">
        <v>121</v>
      </c>
      <c r="K702" s="178"/>
      <c r="L702" s="14" t="s">
        <v>5693</v>
      </c>
      <c r="M702" s="148">
        <v>1128388</v>
      </c>
      <c r="N702" s="171" t="s">
        <v>1005</v>
      </c>
      <c r="O702" s="17"/>
      <c r="P702" s="203"/>
      <c r="Q702" s="203"/>
      <c r="R702" s="14"/>
      <c r="S702" s="14"/>
      <c r="T702" s="162"/>
      <c r="U702" s="14"/>
      <c r="V702" s="14"/>
      <c r="W702" s="14"/>
    </row>
    <row r="703" spans="1:24" ht="52.8" hidden="1">
      <c r="A703" s="14">
        <v>688</v>
      </c>
      <c r="B703" s="15">
        <v>44034</v>
      </c>
      <c r="C703" s="14" t="s">
        <v>9</v>
      </c>
      <c r="D703" s="192" t="s">
        <v>23</v>
      </c>
      <c r="E703" s="189" t="s">
        <v>4300</v>
      </c>
      <c r="F703" s="72">
        <f t="shared" si="10"/>
        <v>44048</v>
      </c>
      <c r="G703" s="239" t="s">
        <v>5276</v>
      </c>
      <c r="H703" s="171" t="s">
        <v>1007</v>
      </c>
      <c r="I703" s="171" t="s">
        <v>4334</v>
      </c>
      <c r="J703" s="171" t="s">
        <v>841</v>
      </c>
      <c r="K703" s="178" t="s">
        <v>355</v>
      </c>
      <c r="L703" s="14" t="s">
        <v>5194</v>
      </c>
      <c r="M703" s="113" t="s">
        <v>5744</v>
      </c>
      <c r="N703" s="192" t="s">
        <v>23</v>
      </c>
      <c r="O703" s="106" t="s">
        <v>5544</v>
      </c>
      <c r="P703" s="203">
        <v>627496000</v>
      </c>
      <c r="Q703" s="203"/>
      <c r="R703" s="45"/>
      <c r="S703" s="45"/>
      <c r="T703" s="167"/>
      <c r="U703" s="45"/>
    </row>
    <row r="704" spans="1:24" ht="26.4">
      <c r="A704" s="14">
        <v>689</v>
      </c>
      <c r="B704" s="15">
        <v>44034</v>
      </c>
      <c r="C704" s="14" t="s">
        <v>9</v>
      </c>
      <c r="D704" s="192" t="s">
        <v>23</v>
      </c>
      <c r="E704" s="189" t="s">
        <v>4254</v>
      </c>
      <c r="F704" s="72">
        <f t="shared" si="10"/>
        <v>44048</v>
      </c>
      <c r="G704" s="239" t="s">
        <v>5745</v>
      </c>
      <c r="H704" s="171" t="s">
        <v>829</v>
      </c>
      <c r="I704" s="171" t="s">
        <v>2349</v>
      </c>
      <c r="J704" s="171" t="s">
        <v>2350</v>
      </c>
      <c r="K704" s="178" t="s">
        <v>5746</v>
      </c>
      <c r="L704" s="14" t="s">
        <v>5747</v>
      </c>
      <c r="M704" s="113" t="s">
        <v>5748</v>
      </c>
      <c r="N704" s="192" t="s">
        <v>23</v>
      </c>
      <c r="O704" s="98" t="s">
        <v>4429</v>
      </c>
      <c r="P704" s="203">
        <v>1850000000</v>
      </c>
      <c r="Q704" s="203"/>
      <c r="R704" s="14"/>
      <c r="S704" s="14"/>
      <c r="T704" s="162"/>
      <c r="U704" s="14"/>
    </row>
    <row r="705" spans="1:23" ht="39.6" hidden="1">
      <c r="A705" s="14">
        <v>690</v>
      </c>
      <c r="B705" s="15">
        <v>44034</v>
      </c>
      <c r="C705" s="14" t="s">
        <v>9</v>
      </c>
      <c r="D705" s="192" t="s">
        <v>1003</v>
      </c>
      <c r="E705" s="189" t="s">
        <v>4008</v>
      </c>
      <c r="F705" s="72">
        <f t="shared" si="10"/>
        <v>44048</v>
      </c>
      <c r="G705" s="239" t="s">
        <v>5447</v>
      </c>
      <c r="H705" s="171" t="s">
        <v>1004</v>
      </c>
      <c r="I705" s="171" t="s">
        <v>474</v>
      </c>
      <c r="J705" s="171" t="s">
        <v>841</v>
      </c>
      <c r="K705" s="178" t="s">
        <v>195</v>
      </c>
      <c r="L705" s="14" t="s">
        <v>5693</v>
      </c>
      <c r="M705" s="148">
        <v>1133135</v>
      </c>
      <c r="N705" s="171" t="s">
        <v>1003</v>
      </c>
      <c r="O705" s="17"/>
      <c r="P705" s="203"/>
      <c r="Q705" s="203"/>
      <c r="R705" s="25"/>
      <c r="S705" s="25"/>
      <c r="T705" s="219"/>
      <c r="U705" s="25"/>
    </row>
    <row r="706" spans="1:23" ht="26.4" hidden="1">
      <c r="A706" s="14">
        <v>691</v>
      </c>
      <c r="B706" s="15">
        <v>44035</v>
      </c>
      <c r="C706" s="14" t="s">
        <v>9</v>
      </c>
      <c r="D706" s="192" t="s">
        <v>1005</v>
      </c>
      <c r="E706" s="189" t="s">
        <v>4317</v>
      </c>
      <c r="F706" s="72">
        <f t="shared" si="10"/>
        <v>44049</v>
      </c>
      <c r="G706" s="239" t="s">
        <v>5749</v>
      </c>
      <c r="H706" s="171" t="s">
        <v>1007</v>
      </c>
      <c r="I706" s="171" t="s">
        <v>5750</v>
      </c>
      <c r="J706" s="171" t="s">
        <v>1335</v>
      </c>
      <c r="K706" s="178"/>
      <c r="L706" s="14" t="s">
        <v>5751</v>
      </c>
      <c r="M706" s="148">
        <v>1137518</v>
      </c>
      <c r="N706" s="171" t="s">
        <v>1005</v>
      </c>
      <c r="O706" s="17"/>
      <c r="P706" s="203"/>
      <c r="Q706" s="203"/>
      <c r="R706" s="14"/>
      <c r="S706" s="14"/>
      <c r="T706" s="162"/>
      <c r="U706" s="14"/>
      <c r="V706" s="14"/>
      <c r="W706" s="14"/>
    </row>
    <row r="707" spans="1:23" ht="26.4" hidden="1">
      <c r="A707" s="14">
        <v>692</v>
      </c>
      <c r="B707" s="15">
        <v>44035</v>
      </c>
      <c r="C707" s="14" t="s">
        <v>9</v>
      </c>
      <c r="D707" s="192" t="s">
        <v>1005</v>
      </c>
      <c r="E707" s="189" t="s">
        <v>4262</v>
      </c>
      <c r="F707" s="72">
        <f t="shared" si="10"/>
        <v>44049</v>
      </c>
      <c r="G707" s="239" t="s">
        <v>5752</v>
      </c>
      <c r="H707" s="171" t="s">
        <v>1007</v>
      </c>
      <c r="I707" s="171" t="s">
        <v>5753</v>
      </c>
      <c r="J707" s="171" t="s">
        <v>2350</v>
      </c>
      <c r="K707" s="178"/>
      <c r="L707" s="14" t="s">
        <v>5751</v>
      </c>
      <c r="M707" s="148">
        <v>1137153</v>
      </c>
      <c r="N707" s="171" t="s">
        <v>1005</v>
      </c>
      <c r="O707" s="17"/>
      <c r="P707" s="203"/>
      <c r="Q707" s="203"/>
      <c r="R707" s="14"/>
      <c r="S707" s="14"/>
      <c r="T707" s="162"/>
      <c r="U707" s="14"/>
      <c r="V707" s="14"/>
      <c r="W707" s="14"/>
    </row>
    <row r="708" spans="1:23" ht="39.6" hidden="1">
      <c r="A708" s="14">
        <v>693</v>
      </c>
      <c r="B708" s="15">
        <v>44035</v>
      </c>
      <c r="C708" s="14" t="s">
        <v>9</v>
      </c>
      <c r="D708" s="192" t="s">
        <v>1003</v>
      </c>
      <c r="E708" s="14" t="s">
        <v>3891</v>
      </c>
      <c r="F708" s="72">
        <f t="shared" si="10"/>
        <v>44049</v>
      </c>
      <c r="G708" s="239" t="s">
        <v>4933</v>
      </c>
      <c r="H708" s="171" t="s">
        <v>1007</v>
      </c>
      <c r="I708" s="171" t="s">
        <v>125</v>
      </c>
      <c r="J708" s="171" t="s">
        <v>121</v>
      </c>
      <c r="K708" s="178" t="s">
        <v>195</v>
      </c>
      <c r="L708" s="14" t="s">
        <v>5693</v>
      </c>
      <c r="M708" s="148">
        <v>1131310</v>
      </c>
      <c r="N708" s="171" t="s">
        <v>1003</v>
      </c>
      <c r="O708" s="14"/>
      <c r="P708" s="203"/>
      <c r="Q708" s="203"/>
      <c r="R708" s="45"/>
      <c r="S708" s="45"/>
      <c r="T708" s="167"/>
      <c r="U708" s="45"/>
    </row>
    <row r="709" spans="1:23" ht="26.4">
      <c r="A709" s="14">
        <v>694</v>
      </c>
      <c r="B709" s="15">
        <v>44035</v>
      </c>
      <c r="C709" s="14" t="s">
        <v>9</v>
      </c>
      <c r="D709" s="192" t="s">
        <v>23</v>
      </c>
      <c r="E709" s="14" t="s">
        <v>180</v>
      </c>
      <c r="F709" s="72">
        <f t="shared" si="10"/>
        <v>44049</v>
      </c>
      <c r="G709" s="239" t="s">
        <v>5754</v>
      </c>
      <c r="H709" s="171" t="s">
        <v>1013</v>
      </c>
      <c r="I709" s="171" t="s">
        <v>5755</v>
      </c>
      <c r="J709" s="171" t="s">
        <v>933</v>
      </c>
      <c r="K709" s="178" t="s">
        <v>5756</v>
      </c>
      <c r="L709" s="14" t="s">
        <v>5757</v>
      </c>
      <c r="M709" s="113" t="s">
        <v>5758</v>
      </c>
      <c r="N709" s="192" t="s">
        <v>23</v>
      </c>
      <c r="O709" s="106" t="s">
        <v>5544</v>
      </c>
      <c r="P709" s="203">
        <v>100000000</v>
      </c>
      <c r="Q709" s="203"/>
      <c r="R709" s="14"/>
      <c r="S709" s="14"/>
      <c r="T709" s="162"/>
      <c r="U709" s="14"/>
    </row>
    <row r="710" spans="1:23" ht="39.6">
      <c r="A710" s="14">
        <v>695</v>
      </c>
      <c r="B710" s="15">
        <v>44035</v>
      </c>
      <c r="C710" s="14" t="s">
        <v>9</v>
      </c>
      <c r="D710" s="192" t="s">
        <v>27</v>
      </c>
      <c r="E710" s="189" t="s">
        <v>4133</v>
      </c>
      <c r="F710" s="72">
        <f t="shared" si="10"/>
        <v>44049</v>
      </c>
      <c r="G710" s="239" t="s">
        <v>5759</v>
      </c>
      <c r="H710" s="171" t="s">
        <v>1013</v>
      </c>
      <c r="I710" s="171" t="s">
        <v>4334</v>
      </c>
      <c r="J710" s="171" t="s">
        <v>841</v>
      </c>
      <c r="K710" s="148">
        <v>1132040</v>
      </c>
      <c r="L710" s="14" t="s">
        <v>5725</v>
      </c>
      <c r="M710" s="148">
        <v>1188287</v>
      </c>
      <c r="N710" s="192" t="s">
        <v>27</v>
      </c>
      <c r="O710" s="14" t="s">
        <v>4327</v>
      </c>
      <c r="P710" s="203">
        <v>1330000000</v>
      </c>
      <c r="Q710" s="203"/>
      <c r="R710" s="25"/>
      <c r="S710" s="25"/>
      <c r="T710" s="219"/>
      <c r="U710" s="25"/>
    </row>
    <row r="711" spans="1:23" ht="57" customHeight="1">
      <c r="A711" s="14">
        <v>696</v>
      </c>
      <c r="B711" s="15">
        <v>44035</v>
      </c>
      <c r="C711" s="14" t="s">
        <v>9</v>
      </c>
      <c r="D711" s="192" t="s">
        <v>1005</v>
      </c>
      <c r="E711" s="189" t="s">
        <v>4044</v>
      </c>
      <c r="F711" s="72">
        <f t="shared" si="10"/>
        <v>44049</v>
      </c>
      <c r="G711" s="239" t="s">
        <v>5760</v>
      </c>
      <c r="H711" s="171" t="s">
        <v>1013</v>
      </c>
      <c r="I711" s="332" t="s">
        <v>5761</v>
      </c>
      <c r="J711" s="171" t="s">
        <v>831</v>
      </c>
      <c r="K711" s="148">
        <v>1127657</v>
      </c>
      <c r="L711" s="14" t="s">
        <v>5762</v>
      </c>
      <c r="M711" s="148">
        <v>1213854</v>
      </c>
      <c r="N711" s="171" t="s">
        <v>1005</v>
      </c>
      <c r="O711" s="14" t="s">
        <v>5714</v>
      </c>
      <c r="P711" s="203">
        <v>150000000</v>
      </c>
      <c r="Q711" s="203"/>
      <c r="R711" s="14"/>
      <c r="S711" s="14"/>
      <c r="T711" s="162"/>
      <c r="U711" s="14"/>
      <c r="V711" s="14"/>
      <c r="W711" s="14"/>
    </row>
    <row r="712" spans="1:23" ht="39.6" hidden="1">
      <c r="A712" s="14">
        <v>697</v>
      </c>
      <c r="B712" s="15">
        <v>44035</v>
      </c>
      <c r="C712" s="14" t="s">
        <v>9</v>
      </c>
      <c r="D712" s="192" t="s">
        <v>27</v>
      </c>
      <c r="E712" s="14" t="s">
        <v>137</v>
      </c>
      <c r="F712" s="72">
        <f t="shared" si="10"/>
        <v>44049</v>
      </c>
      <c r="G712" s="239" t="s">
        <v>4432</v>
      </c>
      <c r="H712" s="171" t="s">
        <v>1007</v>
      </c>
      <c r="I712" s="171" t="s">
        <v>119</v>
      </c>
      <c r="J712" s="171" t="s">
        <v>865</v>
      </c>
      <c r="K712" s="178"/>
      <c r="L712" s="14" t="s">
        <v>5695</v>
      </c>
      <c r="M712" s="148">
        <v>1163451</v>
      </c>
      <c r="N712" s="192" t="s">
        <v>27</v>
      </c>
      <c r="O712" s="14" t="s">
        <v>4429</v>
      </c>
      <c r="P712" s="203">
        <v>5600000000</v>
      </c>
      <c r="Q712" s="203"/>
      <c r="R712" s="45"/>
      <c r="S712" s="45"/>
      <c r="T712" s="167"/>
      <c r="U712" s="45"/>
    </row>
    <row r="713" spans="1:23" ht="39.6">
      <c r="A713" s="14">
        <v>698</v>
      </c>
      <c r="B713" s="15">
        <v>44036</v>
      </c>
      <c r="C713" s="14" t="s">
        <v>9</v>
      </c>
      <c r="D713" s="178" t="s">
        <v>1002</v>
      </c>
      <c r="E713" s="189" t="s">
        <v>544</v>
      </c>
      <c r="F713" s="72">
        <f t="shared" si="10"/>
        <v>44050</v>
      </c>
      <c r="G713" s="239" t="s">
        <v>5763</v>
      </c>
      <c r="H713" s="171" t="s">
        <v>1012</v>
      </c>
      <c r="I713" s="171" t="s">
        <v>543</v>
      </c>
      <c r="J713" s="171" t="s">
        <v>121</v>
      </c>
      <c r="K713" s="178"/>
      <c r="L713" s="14" t="s">
        <v>5764</v>
      </c>
      <c r="M713" s="113" t="s">
        <v>5765</v>
      </c>
      <c r="N713" s="178" t="s">
        <v>1002</v>
      </c>
      <c r="O713" s="14" t="s">
        <v>5766</v>
      </c>
      <c r="P713" s="203">
        <v>400000000</v>
      </c>
      <c r="Q713" s="203"/>
      <c r="R713" s="14"/>
      <c r="S713" s="14"/>
      <c r="T713" s="162"/>
      <c r="U713" s="14"/>
    </row>
    <row r="714" spans="1:23" ht="39.6" hidden="1">
      <c r="A714" s="14">
        <v>699</v>
      </c>
      <c r="B714" s="118">
        <v>44036</v>
      </c>
      <c r="C714" s="14" t="s">
        <v>9</v>
      </c>
      <c r="D714" s="192" t="s">
        <v>27</v>
      </c>
      <c r="E714" s="189" t="s">
        <v>208</v>
      </c>
      <c r="F714" s="72">
        <f t="shared" si="10"/>
        <v>44050</v>
      </c>
      <c r="G714" s="239" t="s">
        <v>4432</v>
      </c>
      <c r="H714" s="171" t="s">
        <v>1011</v>
      </c>
      <c r="I714" s="171" t="s">
        <v>119</v>
      </c>
      <c r="J714" s="171" t="s">
        <v>865</v>
      </c>
      <c r="K714" s="178"/>
      <c r="L714" s="14" t="s">
        <v>5695</v>
      </c>
      <c r="M714" s="148">
        <v>1163086</v>
      </c>
      <c r="N714" s="192" t="s">
        <v>27</v>
      </c>
      <c r="O714" s="14" t="s">
        <v>4429</v>
      </c>
      <c r="P714" s="203">
        <v>5600000000</v>
      </c>
      <c r="Q714" s="203"/>
      <c r="R714" s="14"/>
      <c r="S714" s="14"/>
      <c r="T714" s="164"/>
      <c r="U714" s="14"/>
    </row>
    <row r="715" spans="1:23" ht="26.4">
      <c r="A715" s="14">
        <v>700</v>
      </c>
      <c r="B715" s="15">
        <v>44036</v>
      </c>
      <c r="C715" s="14" t="s">
        <v>9</v>
      </c>
      <c r="D715" s="192" t="s">
        <v>1003</v>
      </c>
      <c r="E715" s="189" t="s">
        <v>4240</v>
      </c>
      <c r="F715" s="72">
        <f t="shared" si="10"/>
        <v>44050</v>
      </c>
      <c r="G715" s="239" t="s">
        <v>5767</v>
      </c>
      <c r="H715" s="171" t="s">
        <v>1013</v>
      </c>
      <c r="I715" s="171" t="s">
        <v>2932</v>
      </c>
      <c r="J715" s="171" t="s">
        <v>1202</v>
      </c>
      <c r="K715" s="98" t="s">
        <v>5768</v>
      </c>
      <c r="L715" s="14" t="s">
        <v>5725</v>
      </c>
      <c r="M715" s="148">
        <v>1185365</v>
      </c>
      <c r="N715" s="171" t="s">
        <v>1003</v>
      </c>
      <c r="O715" s="14"/>
      <c r="P715" s="203"/>
      <c r="Q715" s="203"/>
      <c r="R715" s="14"/>
      <c r="S715" s="14"/>
      <c r="T715" s="162"/>
      <c r="U715" s="14"/>
    </row>
    <row r="716" spans="1:23" ht="26.4" hidden="1">
      <c r="A716" s="14">
        <v>701</v>
      </c>
      <c r="B716" s="15">
        <v>44036</v>
      </c>
      <c r="C716" s="14" t="s">
        <v>9</v>
      </c>
      <c r="D716" s="192" t="s">
        <v>34</v>
      </c>
      <c r="E716" s="14" t="s">
        <v>4228</v>
      </c>
      <c r="F716" s="72">
        <f t="shared" si="10"/>
        <v>44050</v>
      </c>
      <c r="G716" s="239" t="s">
        <v>5769</v>
      </c>
      <c r="H716" s="171" t="s">
        <v>1007</v>
      </c>
      <c r="I716" s="171" t="s">
        <v>125</v>
      </c>
      <c r="J716" s="171" t="s">
        <v>121</v>
      </c>
      <c r="K716" s="178"/>
      <c r="L716" s="14" t="s">
        <v>5770</v>
      </c>
      <c r="M716" s="148">
        <v>1152128</v>
      </c>
      <c r="N716" s="171" t="s">
        <v>34</v>
      </c>
      <c r="O716" s="14" t="s">
        <v>4327</v>
      </c>
      <c r="P716" s="224" t="s">
        <v>5771</v>
      </c>
      <c r="Q716" s="203"/>
      <c r="R716" s="14"/>
      <c r="S716" s="14"/>
      <c r="T716" s="162"/>
      <c r="U716" s="14"/>
    </row>
    <row r="717" spans="1:23" ht="39.6">
      <c r="A717" s="14">
        <v>702</v>
      </c>
      <c r="B717" s="15">
        <v>44039</v>
      </c>
      <c r="C717" s="14" t="s">
        <v>9</v>
      </c>
      <c r="D717" s="178" t="s">
        <v>1002</v>
      </c>
      <c r="E717" s="189" t="s">
        <v>4076</v>
      </c>
      <c r="F717" s="72">
        <f t="shared" si="10"/>
        <v>44053</v>
      </c>
      <c r="G717" s="239" t="s">
        <v>5772</v>
      </c>
      <c r="H717" s="171" t="s">
        <v>1013</v>
      </c>
      <c r="I717" s="171" t="s">
        <v>479</v>
      </c>
      <c r="J717" s="171" t="s">
        <v>907</v>
      </c>
      <c r="K717" s="178"/>
      <c r="L717" s="365" t="s">
        <v>5725</v>
      </c>
      <c r="M717" s="368" t="s">
        <v>5773</v>
      </c>
      <c r="N717" s="178" t="s">
        <v>1002</v>
      </c>
      <c r="O717" s="14" t="s">
        <v>4429</v>
      </c>
      <c r="P717" s="203">
        <v>450000000</v>
      </c>
      <c r="Q717" s="203"/>
      <c r="R717" s="14"/>
      <c r="S717" s="14"/>
      <c r="T717" s="162"/>
      <c r="U717" s="14"/>
    </row>
    <row r="718" spans="1:23" ht="26.4">
      <c r="A718" s="14">
        <v>703</v>
      </c>
      <c r="B718" s="15">
        <v>44039</v>
      </c>
      <c r="C718" s="14" t="s">
        <v>9</v>
      </c>
      <c r="D718" s="178" t="s">
        <v>1002</v>
      </c>
      <c r="E718" s="189" t="s">
        <v>4308</v>
      </c>
      <c r="F718" s="72">
        <f t="shared" si="10"/>
        <v>44053</v>
      </c>
      <c r="G718" s="239" t="s">
        <v>5774</v>
      </c>
      <c r="H718" s="171" t="s">
        <v>1013</v>
      </c>
      <c r="I718" s="171" t="s">
        <v>5775</v>
      </c>
      <c r="J718" s="171" t="s">
        <v>831</v>
      </c>
      <c r="K718" s="178"/>
      <c r="L718" s="365" t="s">
        <v>5776</v>
      </c>
      <c r="M718" s="368" t="s">
        <v>5777</v>
      </c>
      <c r="N718" s="178" t="s">
        <v>1002</v>
      </c>
      <c r="O718" s="14" t="s">
        <v>4370</v>
      </c>
      <c r="P718" s="202">
        <v>200000000</v>
      </c>
      <c r="Q718" s="203"/>
      <c r="R718" s="14"/>
      <c r="S718" s="14"/>
      <c r="T718" s="162"/>
      <c r="U718" s="14"/>
    </row>
    <row r="719" spans="1:23" ht="25.5" customHeight="1">
      <c r="A719" s="14">
        <v>704</v>
      </c>
      <c r="B719" s="15">
        <v>44040</v>
      </c>
      <c r="C719" s="14" t="s">
        <v>9</v>
      </c>
      <c r="D719" s="14" t="s">
        <v>23</v>
      </c>
      <c r="E719" s="189" t="s">
        <v>3179</v>
      </c>
      <c r="F719" s="72">
        <f t="shared" si="10"/>
        <v>44054</v>
      </c>
      <c r="G719" s="239" t="s">
        <v>5778</v>
      </c>
      <c r="H719" s="171" t="s">
        <v>1013</v>
      </c>
      <c r="I719" s="171" t="s">
        <v>1031</v>
      </c>
      <c r="J719" s="171" t="s">
        <v>1032</v>
      </c>
      <c r="K719" s="178" t="s">
        <v>5779</v>
      </c>
      <c r="L719" s="14"/>
      <c r="M719" s="113"/>
      <c r="N719" s="192" t="s">
        <v>23</v>
      </c>
      <c r="O719" s="14" t="s">
        <v>5351</v>
      </c>
      <c r="P719" s="202">
        <v>200000000</v>
      </c>
      <c r="Q719" s="203"/>
      <c r="R719" s="14"/>
      <c r="S719" s="14"/>
      <c r="T719" s="162"/>
      <c r="U719" s="14"/>
    </row>
    <row r="720" spans="1:23" ht="39.6" hidden="1">
      <c r="A720" s="14">
        <v>705</v>
      </c>
      <c r="B720" s="15">
        <v>44040</v>
      </c>
      <c r="C720" s="14" t="s">
        <v>9</v>
      </c>
      <c r="D720" s="192" t="s">
        <v>27</v>
      </c>
      <c r="E720" s="189" t="s">
        <v>453</v>
      </c>
      <c r="F720" s="72">
        <f t="shared" si="10"/>
        <v>44054</v>
      </c>
      <c r="G720" s="239" t="s">
        <v>4432</v>
      </c>
      <c r="H720" s="171" t="s">
        <v>1007</v>
      </c>
      <c r="I720" s="171" t="s">
        <v>119</v>
      </c>
      <c r="J720" s="171" t="s">
        <v>865</v>
      </c>
      <c r="K720" s="178"/>
      <c r="L720" s="14" t="s">
        <v>5725</v>
      </c>
      <c r="M720" s="148">
        <v>1191939</v>
      </c>
      <c r="N720" s="192" t="s">
        <v>27</v>
      </c>
      <c r="O720" s="14" t="s">
        <v>4429</v>
      </c>
      <c r="P720" s="203">
        <v>5600000000</v>
      </c>
      <c r="Q720" s="203"/>
      <c r="R720" s="14"/>
      <c r="S720" s="14"/>
      <c r="T720" s="162"/>
      <c r="U720" s="14"/>
    </row>
    <row r="721" spans="1:21" ht="26.4">
      <c r="A721" s="14">
        <v>706</v>
      </c>
      <c r="B721" s="15">
        <v>44040</v>
      </c>
      <c r="C721" s="14" t="s">
        <v>9</v>
      </c>
      <c r="D721" s="192" t="s">
        <v>1003</v>
      </c>
      <c r="E721" s="189" t="s">
        <v>4151</v>
      </c>
      <c r="F721" s="72">
        <f t="shared" si="10"/>
        <v>44054</v>
      </c>
      <c r="G721" s="239" t="s">
        <v>5780</v>
      </c>
      <c r="H721" s="171" t="s">
        <v>1013</v>
      </c>
      <c r="I721" s="171" t="s">
        <v>5589</v>
      </c>
      <c r="J721" s="171" t="s">
        <v>964</v>
      </c>
      <c r="K721" s="148">
        <v>1165642</v>
      </c>
      <c r="L721" s="14"/>
      <c r="M721" s="113"/>
      <c r="N721" s="171" t="s">
        <v>1003</v>
      </c>
      <c r="O721" s="14"/>
      <c r="P721" s="203"/>
      <c r="Q721" s="203"/>
      <c r="R721" s="14"/>
      <c r="S721" s="14"/>
      <c r="T721" s="162"/>
      <c r="U721" s="14"/>
    </row>
    <row r="722" spans="1:21" ht="26.4">
      <c r="A722" s="14">
        <v>707</v>
      </c>
      <c r="B722" s="15">
        <v>44040</v>
      </c>
      <c r="C722" s="14" t="s">
        <v>9</v>
      </c>
      <c r="D722" s="192" t="s">
        <v>1003</v>
      </c>
      <c r="E722" s="14" t="s">
        <v>434</v>
      </c>
      <c r="F722" s="72">
        <f t="shared" si="10"/>
        <v>44054</v>
      </c>
      <c r="G722" s="239" t="s">
        <v>5781</v>
      </c>
      <c r="H722" s="171" t="s">
        <v>1013</v>
      </c>
      <c r="I722" s="171" t="s">
        <v>2014</v>
      </c>
      <c r="J722" s="171" t="s">
        <v>1369</v>
      </c>
      <c r="K722" s="148">
        <v>1166008</v>
      </c>
      <c r="L722" s="14"/>
      <c r="M722" s="113"/>
      <c r="N722" s="171" t="s">
        <v>1003</v>
      </c>
      <c r="O722" s="14"/>
      <c r="P722" s="203"/>
      <c r="Q722" s="203"/>
      <c r="R722" s="14"/>
      <c r="S722" s="14"/>
      <c r="T722" s="162"/>
      <c r="U722" s="14"/>
    </row>
    <row r="723" spans="1:21" ht="26.4">
      <c r="A723" s="14">
        <v>708</v>
      </c>
      <c r="B723" s="15">
        <v>44040</v>
      </c>
      <c r="C723" s="14" t="s">
        <v>9</v>
      </c>
      <c r="D723" s="192" t="s">
        <v>1003</v>
      </c>
      <c r="E723" s="189" t="s">
        <v>4268</v>
      </c>
      <c r="F723" s="72">
        <f t="shared" si="10"/>
        <v>44054</v>
      </c>
      <c r="G723" s="239" t="s">
        <v>5782</v>
      </c>
      <c r="H723" s="171" t="s">
        <v>1013</v>
      </c>
      <c r="I723" s="171" t="s">
        <v>522</v>
      </c>
      <c r="J723" s="171" t="s">
        <v>1064</v>
      </c>
      <c r="K723" s="148">
        <v>1166738</v>
      </c>
      <c r="L723" s="14" t="s">
        <v>5725</v>
      </c>
      <c r="M723" s="148">
        <v>1192670</v>
      </c>
      <c r="N723" s="171" t="s">
        <v>1003</v>
      </c>
      <c r="O723" s="14"/>
      <c r="P723" s="203"/>
      <c r="Q723" s="203"/>
      <c r="R723" s="14"/>
      <c r="S723" s="14"/>
      <c r="T723" s="162"/>
      <c r="U723" s="14"/>
    </row>
    <row r="724" spans="1:21" ht="26.4" hidden="1">
      <c r="A724" s="14">
        <v>709</v>
      </c>
      <c r="B724" s="15">
        <v>44040</v>
      </c>
      <c r="C724" s="14" t="s">
        <v>9</v>
      </c>
      <c r="D724" s="178" t="s">
        <v>1002</v>
      </c>
      <c r="E724" s="189" t="s">
        <v>3175</v>
      </c>
      <c r="F724" s="72">
        <f t="shared" si="10"/>
        <v>44054</v>
      </c>
      <c r="G724" s="239" t="s">
        <v>4897</v>
      </c>
      <c r="H724" s="171" t="s">
        <v>1009</v>
      </c>
      <c r="I724" s="171" t="s">
        <v>1046</v>
      </c>
      <c r="J724" s="171" t="s">
        <v>933</v>
      </c>
      <c r="K724" s="178"/>
      <c r="L724" s="14"/>
      <c r="M724" s="113"/>
      <c r="N724" s="171"/>
      <c r="O724" s="14"/>
      <c r="P724" s="203"/>
      <c r="Q724" s="203"/>
      <c r="R724" s="14"/>
      <c r="S724" s="14"/>
      <c r="T724" s="162"/>
      <c r="U724" s="14"/>
    </row>
    <row r="725" spans="1:21" ht="26.4" hidden="1">
      <c r="A725" s="14">
        <v>710</v>
      </c>
      <c r="B725" s="15">
        <v>44040</v>
      </c>
      <c r="C725" s="14" t="s">
        <v>9</v>
      </c>
      <c r="D725" s="192" t="s">
        <v>27</v>
      </c>
      <c r="E725" s="189" t="s">
        <v>4108</v>
      </c>
      <c r="F725" s="72">
        <f t="shared" si="10"/>
        <v>44054</v>
      </c>
      <c r="G725" s="239" t="s">
        <v>3892</v>
      </c>
      <c r="H725" s="171" t="s">
        <v>1007</v>
      </c>
      <c r="I725" s="171" t="s">
        <v>170</v>
      </c>
      <c r="J725" s="171" t="s">
        <v>121</v>
      </c>
      <c r="K725" s="178"/>
      <c r="L725" s="14" t="s">
        <v>5723</v>
      </c>
      <c r="M725" s="148">
        <v>1175138</v>
      </c>
      <c r="N725" s="192" t="s">
        <v>27</v>
      </c>
      <c r="O725" s="14" t="s">
        <v>4327</v>
      </c>
      <c r="P725" s="203">
        <v>110000000</v>
      </c>
      <c r="Q725" s="203"/>
      <c r="R725" s="14"/>
      <c r="S725" s="14"/>
      <c r="T725" s="162"/>
      <c r="U725" s="14"/>
    </row>
    <row r="726" spans="1:21" ht="26.4">
      <c r="A726" s="14">
        <v>711</v>
      </c>
      <c r="B726" s="15">
        <v>44040</v>
      </c>
      <c r="C726" s="14" t="s">
        <v>9</v>
      </c>
      <c r="D726" s="192" t="s">
        <v>23</v>
      </c>
      <c r="E726" s="192" t="s">
        <v>440</v>
      </c>
      <c r="F726" s="72">
        <f t="shared" si="10"/>
        <v>44054</v>
      </c>
      <c r="G726" s="239" t="s">
        <v>5783</v>
      </c>
      <c r="H726" s="171" t="s">
        <v>1013</v>
      </c>
      <c r="I726" s="171" t="s">
        <v>5021</v>
      </c>
      <c r="J726" s="171" t="s">
        <v>865</v>
      </c>
      <c r="K726" s="178" t="s">
        <v>5784</v>
      </c>
      <c r="L726" s="14" t="s">
        <v>5785</v>
      </c>
      <c r="M726" s="113" t="s">
        <v>5786</v>
      </c>
      <c r="N726" s="192" t="s">
        <v>23</v>
      </c>
      <c r="O726" s="14" t="s">
        <v>5403</v>
      </c>
      <c r="P726" s="282">
        <v>236479216</v>
      </c>
      <c r="Q726" s="282"/>
      <c r="R726" s="14"/>
      <c r="S726" s="14"/>
      <c r="T726" s="162"/>
      <c r="U726" s="14"/>
    </row>
    <row r="727" spans="1:21" ht="39.6">
      <c r="A727" s="14">
        <v>712</v>
      </c>
      <c r="B727" s="15">
        <v>44040</v>
      </c>
      <c r="C727" s="14" t="s">
        <v>9</v>
      </c>
      <c r="D727" s="192" t="s">
        <v>23</v>
      </c>
      <c r="E727" s="189" t="s">
        <v>1912</v>
      </c>
      <c r="F727" s="72">
        <f t="shared" si="10"/>
        <v>44054</v>
      </c>
      <c r="G727" s="239" t="s">
        <v>5787</v>
      </c>
      <c r="H727" s="171" t="s">
        <v>1013</v>
      </c>
      <c r="I727" s="171" t="s">
        <v>1884</v>
      </c>
      <c r="J727" s="171" t="s">
        <v>933</v>
      </c>
      <c r="K727" s="178" t="s">
        <v>5788</v>
      </c>
      <c r="L727" s="14" t="s">
        <v>5789</v>
      </c>
      <c r="M727" s="113" t="s">
        <v>5790</v>
      </c>
      <c r="N727" s="192" t="s">
        <v>23</v>
      </c>
      <c r="O727" s="14" t="s">
        <v>4703</v>
      </c>
      <c r="P727" s="203">
        <v>48500000</v>
      </c>
      <c r="Q727" s="203"/>
      <c r="R727" s="14"/>
      <c r="S727" s="14"/>
      <c r="T727" s="162"/>
      <c r="U727" s="14"/>
    </row>
    <row r="728" spans="1:21" ht="26.4" hidden="1">
      <c r="A728" s="14">
        <v>713</v>
      </c>
      <c r="B728" s="15">
        <v>44041</v>
      </c>
      <c r="C728" s="14" t="s">
        <v>9</v>
      </c>
      <c r="D728" s="178" t="s">
        <v>1002</v>
      </c>
      <c r="E728" s="189" t="s">
        <v>4114</v>
      </c>
      <c r="F728" s="72">
        <f t="shared" si="10"/>
        <v>44055</v>
      </c>
      <c r="G728" s="239" t="s">
        <v>5557</v>
      </c>
      <c r="H728" s="171" t="s">
        <v>1007</v>
      </c>
      <c r="I728" s="171" t="s">
        <v>522</v>
      </c>
      <c r="J728" s="171" t="s">
        <v>1064</v>
      </c>
      <c r="K728" s="178"/>
      <c r="L728" s="365" t="s">
        <v>5764</v>
      </c>
      <c r="M728" s="368" t="s">
        <v>5791</v>
      </c>
      <c r="N728" s="178" t="s">
        <v>1002</v>
      </c>
      <c r="O728" s="14"/>
      <c r="P728" s="203"/>
      <c r="Q728" s="203"/>
      <c r="R728" s="14"/>
      <c r="S728" s="14"/>
      <c r="T728" s="162"/>
      <c r="U728" s="14"/>
    </row>
    <row r="729" spans="1:21" ht="26.4">
      <c r="A729" s="14">
        <v>714</v>
      </c>
      <c r="B729" s="15">
        <v>44041</v>
      </c>
      <c r="C729" s="14" t="s">
        <v>9</v>
      </c>
      <c r="D729" s="192" t="s">
        <v>1005</v>
      </c>
      <c r="E729" s="189" t="s">
        <v>4002</v>
      </c>
      <c r="F729" s="72">
        <f t="shared" si="10"/>
        <v>44055</v>
      </c>
      <c r="G729" s="239" t="s">
        <v>5792</v>
      </c>
      <c r="H729" s="171" t="s">
        <v>1013</v>
      </c>
      <c r="I729" s="171" t="s">
        <v>4876</v>
      </c>
      <c r="J729" s="171" t="s">
        <v>865</v>
      </c>
      <c r="K729" s="148">
        <v>1172581</v>
      </c>
      <c r="L729" s="14" t="s">
        <v>5793</v>
      </c>
      <c r="M729" s="148">
        <v>1253300</v>
      </c>
      <c r="N729" s="171" t="s">
        <v>1005</v>
      </c>
      <c r="O729" s="14" t="s">
        <v>5714</v>
      </c>
      <c r="P729" s="203">
        <v>98961300</v>
      </c>
      <c r="Q729" s="223" t="s">
        <v>5646</v>
      </c>
      <c r="R729" s="14"/>
      <c r="S729" s="14"/>
      <c r="T729" s="162"/>
      <c r="U729" s="14"/>
    </row>
    <row r="730" spans="1:21" ht="26.4">
      <c r="A730" s="14">
        <v>715</v>
      </c>
      <c r="B730" s="15">
        <v>44041</v>
      </c>
      <c r="C730" s="14" t="s">
        <v>9</v>
      </c>
      <c r="D730" s="192" t="s">
        <v>27</v>
      </c>
      <c r="E730" s="189" t="s">
        <v>4287</v>
      </c>
      <c r="F730" s="72">
        <f t="shared" ref="F730:F761" si="11">B730+14</f>
        <v>44055</v>
      </c>
      <c r="G730" s="239" t="s">
        <v>4864</v>
      </c>
      <c r="H730" s="171" t="s">
        <v>1013</v>
      </c>
      <c r="I730" s="171" t="s">
        <v>5160</v>
      </c>
      <c r="J730" s="171" t="s">
        <v>121</v>
      </c>
      <c r="K730" s="148">
        <v>1175868</v>
      </c>
      <c r="L730" s="14" t="s">
        <v>5764</v>
      </c>
      <c r="M730" s="148">
        <v>1214220</v>
      </c>
      <c r="N730" s="192" t="s">
        <v>27</v>
      </c>
      <c r="O730" s="14" t="s">
        <v>4327</v>
      </c>
      <c r="P730" s="203">
        <f>SUM(1014618750+1072509000)</f>
        <v>2087127750</v>
      </c>
      <c r="Q730" s="203"/>
      <c r="R730" s="14"/>
      <c r="S730" s="14"/>
      <c r="T730" s="162"/>
      <c r="U730" s="14"/>
    </row>
    <row r="731" spans="1:21" ht="36.75" customHeight="1">
      <c r="A731" s="14">
        <v>716</v>
      </c>
      <c r="B731" s="15">
        <v>44042</v>
      </c>
      <c r="C731" s="14" t="s">
        <v>9</v>
      </c>
      <c r="D731" s="192" t="s">
        <v>1005</v>
      </c>
      <c r="E731" s="189" t="s">
        <v>4207</v>
      </c>
      <c r="F731" s="72">
        <f t="shared" si="11"/>
        <v>44056</v>
      </c>
      <c r="G731" s="239" t="s">
        <v>5794</v>
      </c>
      <c r="H731" s="171" t="s">
        <v>1013</v>
      </c>
      <c r="I731" s="171" t="s">
        <v>1102</v>
      </c>
      <c r="J731" s="171" t="s">
        <v>1103</v>
      </c>
      <c r="K731" s="148">
        <v>1172946</v>
      </c>
      <c r="L731" s="14" t="s">
        <v>5795</v>
      </c>
      <c r="M731" s="148">
        <v>1228099</v>
      </c>
      <c r="N731" s="171" t="s">
        <v>1005</v>
      </c>
      <c r="O731" s="14" t="s">
        <v>5625</v>
      </c>
      <c r="P731" s="203">
        <v>197246594</v>
      </c>
      <c r="Q731" s="223" t="s">
        <v>5646</v>
      </c>
      <c r="R731" s="14"/>
      <c r="S731" s="14"/>
      <c r="T731" s="162"/>
      <c r="U731" s="14"/>
    </row>
    <row r="732" spans="1:21" ht="21.75" hidden="1" customHeight="1">
      <c r="A732" s="14">
        <v>717</v>
      </c>
      <c r="B732" s="15">
        <v>44042</v>
      </c>
      <c r="C732" s="14" t="s">
        <v>9</v>
      </c>
      <c r="D732" s="178" t="s">
        <v>1002</v>
      </c>
      <c r="E732" s="189" t="s">
        <v>4129</v>
      </c>
      <c r="F732" s="72">
        <f t="shared" si="11"/>
        <v>44056</v>
      </c>
      <c r="G732" s="239" t="s">
        <v>5796</v>
      </c>
      <c r="H732" s="171" t="s">
        <v>1001</v>
      </c>
      <c r="I732" s="171" t="s">
        <v>125</v>
      </c>
      <c r="J732" s="171" t="s">
        <v>121</v>
      </c>
      <c r="K732" s="178"/>
      <c r="L732" s="14"/>
      <c r="M732" s="113"/>
      <c r="N732" s="178" t="s">
        <v>1002</v>
      </c>
      <c r="O732" s="14"/>
      <c r="P732" s="203"/>
      <c r="Q732" s="203"/>
      <c r="R732" s="14"/>
      <c r="S732" s="14"/>
      <c r="T732" s="162"/>
      <c r="U732" s="14"/>
    </row>
    <row r="733" spans="1:21" ht="26.4">
      <c r="A733" s="14">
        <v>718</v>
      </c>
      <c r="B733" s="15">
        <v>44042</v>
      </c>
      <c r="C733" s="14" t="s">
        <v>9</v>
      </c>
      <c r="D733" s="192" t="s">
        <v>23</v>
      </c>
      <c r="E733" s="189" t="s">
        <v>4254</v>
      </c>
      <c r="F733" s="72">
        <f t="shared" si="11"/>
        <v>44056</v>
      </c>
      <c r="G733" s="239" t="s">
        <v>5745</v>
      </c>
      <c r="H733" s="171" t="s">
        <v>829</v>
      </c>
      <c r="I733" s="171" t="s">
        <v>2349</v>
      </c>
      <c r="J733" s="171" t="s">
        <v>2350</v>
      </c>
      <c r="K733" s="178" t="s">
        <v>5746</v>
      </c>
      <c r="L733" s="14" t="s">
        <v>5747</v>
      </c>
      <c r="M733" s="113" t="s">
        <v>5748</v>
      </c>
      <c r="N733" s="192" t="s">
        <v>23</v>
      </c>
      <c r="O733" s="98" t="s">
        <v>4429</v>
      </c>
      <c r="P733" s="203">
        <v>1850000000</v>
      </c>
      <c r="Q733" s="203"/>
      <c r="R733" s="14"/>
      <c r="S733" s="14"/>
      <c r="T733" s="162"/>
      <c r="U733" s="14"/>
    </row>
    <row r="734" spans="1:21" ht="26.4">
      <c r="A734" s="14">
        <v>719</v>
      </c>
      <c r="B734" s="15">
        <v>44042</v>
      </c>
      <c r="C734" s="14" t="s">
        <v>9</v>
      </c>
      <c r="D734" s="178" t="s">
        <v>1002</v>
      </c>
      <c r="E734" s="189" t="s">
        <v>4129</v>
      </c>
      <c r="F734" s="72">
        <f t="shared" si="11"/>
        <v>44056</v>
      </c>
      <c r="G734" s="239" t="s">
        <v>5797</v>
      </c>
      <c r="H734" s="171" t="s">
        <v>1013</v>
      </c>
      <c r="I734" s="171" t="s">
        <v>125</v>
      </c>
      <c r="J734" s="171" t="s">
        <v>121</v>
      </c>
      <c r="K734" s="178"/>
      <c r="L734" s="365" t="s">
        <v>5798</v>
      </c>
      <c r="M734" s="368" t="s">
        <v>5799</v>
      </c>
      <c r="N734" s="192" t="s">
        <v>1002</v>
      </c>
      <c r="O734" s="14" t="s">
        <v>4327</v>
      </c>
      <c r="P734" s="203">
        <v>337500000</v>
      </c>
      <c r="Q734" s="203"/>
      <c r="R734" s="14"/>
      <c r="S734" s="14"/>
      <c r="T734" s="162"/>
      <c r="U734" s="14"/>
    </row>
    <row r="735" spans="1:21" ht="26.4" hidden="1">
      <c r="A735" s="14">
        <v>720</v>
      </c>
      <c r="B735" s="15">
        <v>44042</v>
      </c>
      <c r="C735" s="14" t="s">
        <v>9</v>
      </c>
      <c r="D735" s="192" t="s">
        <v>1005</v>
      </c>
      <c r="E735" s="189" t="s">
        <v>4063</v>
      </c>
      <c r="F735" s="72">
        <f t="shared" si="11"/>
        <v>44056</v>
      </c>
      <c r="G735" s="239" t="s">
        <v>5800</v>
      </c>
      <c r="H735" s="171" t="s">
        <v>1007</v>
      </c>
      <c r="I735" s="171" t="s">
        <v>2423</v>
      </c>
      <c r="J735" s="171" t="s">
        <v>5494</v>
      </c>
      <c r="K735" s="148">
        <v>1173312</v>
      </c>
      <c r="L735" s="14" t="s">
        <v>5801</v>
      </c>
      <c r="M735" s="148">
        <v>1240152</v>
      </c>
      <c r="N735" s="171" t="s">
        <v>1005</v>
      </c>
      <c r="O735" s="14"/>
      <c r="P735" s="203"/>
      <c r="Q735" s="203"/>
      <c r="R735" s="14"/>
      <c r="S735" s="14"/>
      <c r="T735" s="162"/>
      <c r="U735" s="14"/>
    </row>
    <row r="736" spans="1:21" ht="52.8">
      <c r="A736" s="14">
        <v>721</v>
      </c>
      <c r="B736" s="15">
        <v>44042</v>
      </c>
      <c r="C736" s="14" t="s">
        <v>9</v>
      </c>
      <c r="D736" s="192" t="s">
        <v>23</v>
      </c>
      <c r="E736" s="189" t="s">
        <v>4300</v>
      </c>
      <c r="F736" s="72">
        <f t="shared" si="11"/>
        <v>44056</v>
      </c>
      <c r="G736" s="239" t="s">
        <v>5802</v>
      </c>
      <c r="H736" s="171" t="s">
        <v>1013</v>
      </c>
      <c r="I736" s="171" t="s">
        <v>4334</v>
      </c>
      <c r="J736" s="171" t="s">
        <v>841</v>
      </c>
      <c r="K736" s="178" t="s">
        <v>5803</v>
      </c>
      <c r="L736" s="14" t="s">
        <v>5804</v>
      </c>
      <c r="M736" s="113" t="s">
        <v>5805</v>
      </c>
      <c r="N736" s="192" t="s">
        <v>23</v>
      </c>
      <c r="O736" s="14" t="s">
        <v>4703</v>
      </c>
      <c r="P736" s="203">
        <v>627496000</v>
      </c>
      <c r="Q736" s="203" t="s">
        <v>14</v>
      </c>
      <c r="R736" s="14"/>
      <c r="S736" s="14"/>
      <c r="T736" s="162"/>
      <c r="U736" s="14"/>
    </row>
    <row r="737" spans="1:24" ht="26.4" hidden="1">
      <c r="A737" s="14">
        <v>722</v>
      </c>
      <c r="B737" s="15">
        <v>44042</v>
      </c>
      <c r="C737" s="14" t="s">
        <v>9</v>
      </c>
      <c r="D737" s="192" t="s">
        <v>27</v>
      </c>
      <c r="E737" s="14" t="s">
        <v>3994</v>
      </c>
      <c r="F737" s="72">
        <f t="shared" si="11"/>
        <v>44056</v>
      </c>
      <c r="G737" s="239" t="s">
        <v>5670</v>
      </c>
      <c r="H737" s="171" t="s">
        <v>1007</v>
      </c>
      <c r="I737" s="171" t="s">
        <v>335</v>
      </c>
      <c r="J737" s="171" t="s">
        <v>1335</v>
      </c>
      <c r="K737" s="178"/>
      <c r="L737" s="14" t="s">
        <v>5725</v>
      </c>
      <c r="M737" s="148">
        <v>1184269</v>
      </c>
      <c r="N737" s="192" t="s">
        <v>27</v>
      </c>
      <c r="O737" s="14" t="s">
        <v>4429</v>
      </c>
      <c r="P737" s="203">
        <v>5000000000</v>
      </c>
      <c r="Q737" s="203"/>
      <c r="R737" s="14"/>
      <c r="S737" s="14"/>
      <c r="T737" s="162"/>
      <c r="U737" s="14"/>
    </row>
    <row r="738" spans="1:24" ht="26.4">
      <c r="A738" s="14">
        <v>723</v>
      </c>
      <c r="B738" s="15">
        <v>44043</v>
      </c>
      <c r="C738" s="14" t="s">
        <v>9</v>
      </c>
      <c r="D738" s="178" t="s">
        <v>1002</v>
      </c>
      <c r="E738" s="189" t="s">
        <v>765</v>
      </c>
      <c r="F738" s="72">
        <f t="shared" si="11"/>
        <v>44057</v>
      </c>
      <c r="G738" s="239" t="s">
        <v>5806</v>
      </c>
      <c r="H738" s="171" t="s">
        <v>829</v>
      </c>
      <c r="I738" s="171" t="s">
        <v>4334</v>
      </c>
      <c r="J738" s="171" t="s">
        <v>841</v>
      </c>
      <c r="K738" s="178"/>
      <c r="L738" s="365" t="s">
        <v>5798</v>
      </c>
      <c r="M738" s="368" t="s">
        <v>5807</v>
      </c>
      <c r="N738" s="192" t="s">
        <v>1002</v>
      </c>
      <c r="O738" s="14" t="s">
        <v>4327</v>
      </c>
      <c r="P738" s="203">
        <v>385800000</v>
      </c>
      <c r="Q738" s="203"/>
      <c r="R738" s="14" t="s">
        <v>247</v>
      </c>
      <c r="S738" s="14" t="s">
        <v>5808</v>
      </c>
      <c r="T738" s="162">
        <v>38588000</v>
      </c>
      <c r="U738" s="14"/>
      <c r="W738" s="19" t="s">
        <v>14</v>
      </c>
      <c r="X738" s="162">
        <v>38588000</v>
      </c>
    </row>
    <row r="739" spans="1:24" ht="13.2">
      <c r="A739" s="14">
        <v>724</v>
      </c>
      <c r="B739" s="15">
        <v>44043</v>
      </c>
      <c r="C739" s="14" t="s">
        <v>9</v>
      </c>
      <c r="D739" s="192" t="s">
        <v>1005</v>
      </c>
      <c r="E739" s="189" t="s">
        <v>208</v>
      </c>
      <c r="F739" s="72">
        <f t="shared" si="11"/>
        <v>44057</v>
      </c>
      <c r="G739" s="239" t="s">
        <v>5809</v>
      </c>
      <c r="H739" s="171" t="s">
        <v>1013</v>
      </c>
      <c r="I739" s="171" t="s">
        <v>125</v>
      </c>
      <c r="J739" s="171" t="s">
        <v>121</v>
      </c>
      <c r="K739" s="148">
        <v>1188652</v>
      </c>
      <c r="L739" s="14" t="s">
        <v>5810</v>
      </c>
      <c r="M739" s="148">
        <v>1284346</v>
      </c>
      <c r="N739" s="171" t="s">
        <v>1005</v>
      </c>
      <c r="O739" s="14"/>
      <c r="P739" s="203"/>
      <c r="Q739" s="203"/>
      <c r="R739" s="14"/>
      <c r="S739" s="14"/>
      <c r="T739" s="162"/>
      <c r="U739" s="14"/>
    </row>
    <row r="740" spans="1:24" ht="26.4">
      <c r="A740" s="14">
        <v>725</v>
      </c>
      <c r="B740" s="15">
        <v>44043</v>
      </c>
      <c r="C740" s="14" t="s">
        <v>9</v>
      </c>
      <c r="D740" s="192" t="s">
        <v>1003</v>
      </c>
      <c r="E740" s="361" t="s">
        <v>4134</v>
      </c>
      <c r="F740" s="72">
        <f t="shared" si="11"/>
        <v>44057</v>
      </c>
      <c r="G740" s="239" t="s">
        <v>5811</v>
      </c>
      <c r="H740" s="171" t="s">
        <v>1012</v>
      </c>
      <c r="I740" s="171" t="s">
        <v>502</v>
      </c>
      <c r="J740" s="171" t="s">
        <v>1097</v>
      </c>
      <c r="K740" s="148">
        <v>1185000</v>
      </c>
      <c r="L740" s="14" t="s">
        <v>5810</v>
      </c>
      <c r="M740" s="148">
        <v>1275946</v>
      </c>
      <c r="N740" s="171" t="s">
        <v>1003</v>
      </c>
      <c r="O740" s="14"/>
      <c r="P740" s="203"/>
      <c r="Q740" s="203"/>
      <c r="R740" s="14"/>
      <c r="S740" s="14"/>
      <c r="T740" s="162"/>
      <c r="U740" s="14"/>
    </row>
    <row r="741" spans="1:24" ht="26.4">
      <c r="A741" s="14">
        <v>726</v>
      </c>
      <c r="B741" s="15">
        <v>44043</v>
      </c>
      <c r="C741" s="14" t="s">
        <v>9</v>
      </c>
      <c r="D741" s="192" t="s">
        <v>27</v>
      </c>
      <c r="E741" s="189" t="s">
        <v>4066</v>
      </c>
      <c r="F741" s="72">
        <f t="shared" si="11"/>
        <v>44057</v>
      </c>
      <c r="G741" s="239" t="s">
        <v>5812</v>
      </c>
      <c r="H741" s="171" t="s">
        <v>1013</v>
      </c>
      <c r="I741" s="171" t="s">
        <v>335</v>
      </c>
      <c r="J741" s="171" t="s">
        <v>1335</v>
      </c>
      <c r="K741" s="148">
        <v>1187922</v>
      </c>
      <c r="L741" s="14" t="s">
        <v>5798</v>
      </c>
      <c r="M741" s="148">
        <v>1259875</v>
      </c>
      <c r="N741" s="192" t="s">
        <v>27</v>
      </c>
      <c r="O741" s="14" t="s">
        <v>4429</v>
      </c>
      <c r="P741" s="203">
        <v>1500000000</v>
      </c>
      <c r="Q741" s="203"/>
      <c r="R741" s="14"/>
      <c r="S741" s="14"/>
      <c r="T741" s="162"/>
      <c r="U741" s="14"/>
    </row>
    <row r="742" spans="1:24" ht="26.4">
      <c r="A742" s="14">
        <v>727</v>
      </c>
      <c r="B742" s="15">
        <v>44043</v>
      </c>
      <c r="C742" s="14" t="s">
        <v>9</v>
      </c>
      <c r="D742" s="192" t="s">
        <v>27</v>
      </c>
      <c r="E742" s="189" t="s">
        <v>4272</v>
      </c>
      <c r="F742" s="72">
        <f t="shared" si="11"/>
        <v>44057</v>
      </c>
      <c r="G742" s="239" t="s">
        <v>5813</v>
      </c>
      <c r="H742" s="171" t="s">
        <v>829</v>
      </c>
      <c r="I742" s="171" t="s">
        <v>5775</v>
      </c>
      <c r="J742" s="171" t="s">
        <v>831</v>
      </c>
      <c r="K742" s="148">
        <v>1167834</v>
      </c>
      <c r="L742" s="14" t="s">
        <v>5801</v>
      </c>
      <c r="M742" s="148">
        <v>1239422</v>
      </c>
      <c r="N742" s="192" t="s">
        <v>27</v>
      </c>
      <c r="O742" s="14" t="s">
        <v>4429</v>
      </c>
      <c r="P742" s="203">
        <v>129000000</v>
      </c>
      <c r="Q742" s="203"/>
      <c r="R742" s="14"/>
      <c r="S742" s="14"/>
      <c r="T742" s="162"/>
      <c r="U742" s="14"/>
      <c r="V742" s="30"/>
      <c r="W742" s="30"/>
      <c r="X742" s="226">
        <f>IF(W742="Тийм", T742, 0 )</f>
        <v>0</v>
      </c>
    </row>
    <row r="743" spans="1:24" ht="39.6">
      <c r="A743" s="14">
        <v>728</v>
      </c>
      <c r="B743" s="15">
        <v>44043</v>
      </c>
      <c r="C743" s="14" t="s">
        <v>9</v>
      </c>
      <c r="D743" s="192" t="s">
        <v>23</v>
      </c>
      <c r="E743" s="189" t="s">
        <v>2841</v>
      </c>
      <c r="F743" s="72">
        <f t="shared" si="11"/>
        <v>44057</v>
      </c>
      <c r="G743" s="239" t="s">
        <v>5814</v>
      </c>
      <c r="H743" s="171" t="s">
        <v>1013</v>
      </c>
      <c r="I743" s="171" t="s">
        <v>1456</v>
      </c>
      <c r="J743" s="171" t="s">
        <v>865</v>
      </c>
      <c r="K743" s="178" t="s">
        <v>5815</v>
      </c>
      <c r="L743" s="14" t="s">
        <v>5804</v>
      </c>
      <c r="M743" s="113" t="s">
        <v>5816</v>
      </c>
      <c r="N743" s="192" t="s">
        <v>23</v>
      </c>
      <c r="O743" s="14" t="s">
        <v>4435</v>
      </c>
      <c r="P743" s="203">
        <v>1050000000</v>
      </c>
      <c r="Q743" s="203"/>
      <c r="R743" s="14"/>
      <c r="S743" s="14"/>
      <c r="T743" s="162"/>
      <c r="U743" s="14"/>
    </row>
    <row r="744" spans="1:24" ht="26.4">
      <c r="A744" s="14">
        <v>729</v>
      </c>
      <c r="B744" s="15">
        <v>44043</v>
      </c>
      <c r="C744" s="14" t="s">
        <v>9</v>
      </c>
      <c r="D744" s="192" t="s">
        <v>1002</v>
      </c>
      <c r="E744" s="189" t="s">
        <v>4179</v>
      </c>
      <c r="F744" s="72">
        <f t="shared" si="11"/>
        <v>44057</v>
      </c>
      <c r="G744" s="239" t="s">
        <v>5817</v>
      </c>
      <c r="H744" s="171" t="s">
        <v>1013</v>
      </c>
      <c r="I744" s="171" t="s">
        <v>1225</v>
      </c>
      <c r="J744" s="171" t="s">
        <v>933</v>
      </c>
      <c r="K744" s="178"/>
      <c r="L744" s="365" t="s">
        <v>5810</v>
      </c>
      <c r="M744" s="368" t="s">
        <v>3139</v>
      </c>
      <c r="N744" s="192" t="s">
        <v>1002</v>
      </c>
      <c r="O744" s="14" t="s">
        <v>4429</v>
      </c>
      <c r="P744" s="203">
        <v>502791524</v>
      </c>
      <c r="Q744" s="203"/>
      <c r="R744" s="14"/>
      <c r="S744" s="14"/>
      <c r="T744" s="162"/>
      <c r="U744" s="14"/>
    </row>
    <row r="745" spans="1:24" ht="26.4">
      <c r="A745" s="14">
        <v>730</v>
      </c>
      <c r="B745" s="15">
        <v>44043</v>
      </c>
      <c r="C745" s="14" t="s">
        <v>9</v>
      </c>
      <c r="D745" s="192" t="s">
        <v>1003</v>
      </c>
      <c r="E745" s="189" t="s">
        <v>360</v>
      </c>
      <c r="F745" s="72">
        <f t="shared" si="11"/>
        <v>44057</v>
      </c>
      <c r="G745" s="239" t="s">
        <v>5818</v>
      </c>
      <c r="H745" s="171" t="s">
        <v>1012</v>
      </c>
      <c r="I745" s="171" t="s">
        <v>474</v>
      </c>
      <c r="J745" s="171" t="s">
        <v>841</v>
      </c>
      <c r="K745" s="148">
        <v>1184634</v>
      </c>
      <c r="L745" s="14" t="s">
        <v>5810</v>
      </c>
      <c r="M745" s="148">
        <v>1275581</v>
      </c>
      <c r="N745" s="171" t="s">
        <v>1003</v>
      </c>
      <c r="O745" s="14"/>
      <c r="P745" s="203"/>
      <c r="Q745" s="203"/>
      <c r="R745" s="14"/>
      <c r="S745" s="14"/>
      <c r="T745" s="162"/>
      <c r="U745" s="14"/>
    </row>
    <row r="746" spans="1:24" ht="26.4">
      <c r="A746" s="14">
        <v>731</v>
      </c>
      <c r="B746" s="15">
        <v>44046</v>
      </c>
      <c r="C746" s="14" t="s">
        <v>9</v>
      </c>
      <c r="D746" s="192" t="s">
        <v>1005</v>
      </c>
      <c r="E746" s="189" t="s">
        <v>248</v>
      </c>
      <c r="F746" s="72">
        <f t="shared" si="11"/>
        <v>44060</v>
      </c>
      <c r="G746" s="239" t="s">
        <v>5819</v>
      </c>
      <c r="H746" s="171" t="s">
        <v>829</v>
      </c>
      <c r="I746" s="171" t="s">
        <v>5820</v>
      </c>
      <c r="J746" s="171" t="s">
        <v>1162</v>
      </c>
      <c r="K746" s="148">
        <v>1207280</v>
      </c>
      <c r="L746" s="14" t="s">
        <v>5821</v>
      </c>
      <c r="M746" s="148">
        <v>1291651</v>
      </c>
      <c r="N746" s="171" t="s">
        <v>1005</v>
      </c>
      <c r="O746" s="14"/>
      <c r="P746" s="203"/>
      <c r="Q746" s="203"/>
      <c r="R746" s="14"/>
      <c r="S746" s="14"/>
      <c r="T746" s="162"/>
      <c r="U746" s="14"/>
    </row>
    <row r="747" spans="1:24" ht="26.4">
      <c r="A747" s="14">
        <v>732</v>
      </c>
      <c r="B747" s="15">
        <v>44046</v>
      </c>
      <c r="C747" s="14" t="s">
        <v>9</v>
      </c>
      <c r="D747" s="192" t="s">
        <v>10</v>
      </c>
      <c r="E747" s="192" t="s">
        <v>4125</v>
      </c>
      <c r="F747" s="72">
        <f t="shared" si="11"/>
        <v>44060</v>
      </c>
      <c r="G747" s="239" t="s">
        <v>5540</v>
      </c>
      <c r="H747" s="171" t="s">
        <v>1013</v>
      </c>
      <c r="I747" s="171" t="s">
        <v>2978</v>
      </c>
      <c r="J747" s="171" t="s">
        <v>964</v>
      </c>
      <c r="K747" s="178"/>
      <c r="L747" s="14" t="s">
        <v>5798</v>
      </c>
      <c r="M747" s="148">
        <v>1256588</v>
      </c>
      <c r="N747" s="171" t="s">
        <v>10</v>
      </c>
      <c r="O747" s="14"/>
      <c r="P747" s="203"/>
      <c r="Q747" s="203"/>
      <c r="R747" s="14"/>
      <c r="S747" s="14"/>
      <c r="T747" s="162"/>
      <c r="U747" s="14"/>
    </row>
    <row r="748" spans="1:24" ht="13.2">
      <c r="A748" s="14">
        <v>733</v>
      </c>
      <c r="B748" s="15">
        <v>44047</v>
      </c>
      <c r="C748" s="14" t="s">
        <v>9</v>
      </c>
      <c r="D748" s="192" t="s">
        <v>1003</v>
      </c>
      <c r="E748" s="14" t="s">
        <v>4283</v>
      </c>
      <c r="F748" s="72">
        <f t="shared" si="11"/>
        <v>44061</v>
      </c>
      <c r="G748" s="239" t="s">
        <v>5434</v>
      </c>
      <c r="H748" s="171" t="s">
        <v>1013</v>
      </c>
      <c r="I748" s="171" t="s">
        <v>125</v>
      </c>
      <c r="J748" s="171" t="s">
        <v>121</v>
      </c>
      <c r="K748" s="148">
        <v>1212393</v>
      </c>
      <c r="L748" s="14" t="s">
        <v>5821</v>
      </c>
      <c r="M748" s="148">
        <v>1289094</v>
      </c>
      <c r="N748" s="171" t="s">
        <v>1003</v>
      </c>
      <c r="O748" s="14"/>
      <c r="P748" s="203"/>
      <c r="Q748" s="203"/>
      <c r="R748" s="14"/>
      <c r="S748" s="14"/>
      <c r="T748" s="162"/>
      <c r="U748" s="14"/>
    </row>
    <row r="749" spans="1:24" ht="26.4" hidden="1">
      <c r="A749" s="14">
        <v>734</v>
      </c>
      <c r="B749" s="15">
        <v>44047</v>
      </c>
      <c r="C749" s="14" t="s">
        <v>9</v>
      </c>
      <c r="D749" s="192" t="s">
        <v>10</v>
      </c>
      <c r="E749" s="189" t="s">
        <v>4160</v>
      </c>
      <c r="F749" s="72">
        <f t="shared" si="11"/>
        <v>44061</v>
      </c>
      <c r="G749" s="239" t="s">
        <v>5822</v>
      </c>
      <c r="H749" s="171" t="s">
        <v>1004</v>
      </c>
      <c r="I749" s="171" t="s">
        <v>125</v>
      </c>
      <c r="J749" s="171" t="s">
        <v>121</v>
      </c>
      <c r="K749" s="178"/>
      <c r="L749" s="14" t="s">
        <v>5764</v>
      </c>
      <c r="M749" s="148">
        <v>1213124</v>
      </c>
      <c r="N749" s="171" t="s">
        <v>10</v>
      </c>
      <c r="O749" s="14"/>
      <c r="P749" s="203"/>
      <c r="Q749" s="203"/>
      <c r="R749" s="14"/>
      <c r="S749" s="14"/>
      <c r="T749" s="162"/>
      <c r="U749" s="14"/>
    </row>
    <row r="750" spans="1:24" ht="26.4">
      <c r="A750" s="14">
        <v>735</v>
      </c>
      <c r="B750" s="15">
        <v>44048</v>
      </c>
      <c r="C750" s="14" t="s">
        <v>9</v>
      </c>
      <c r="D750" s="192" t="s">
        <v>27</v>
      </c>
      <c r="E750" s="189" t="s">
        <v>4225</v>
      </c>
      <c r="F750" s="72">
        <f t="shared" si="11"/>
        <v>44062</v>
      </c>
      <c r="G750" s="239" t="s">
        <v>5823</v>
      </c>
      <c r="H750" s="171" t="s">
        <v>1013</v>
      </c>
      <c r="I750" s="171" t="s">
        <v>5824</v>
      </c>
      <c r="J750" s="171" t="s">
        <v>1508</v>
      </c>
      <c r="K750" s="148">
        <v>1214585</v>
      </c>
      <c r="L750" s="14" t="s">
        <v>5825</v>
      </c>
      <c r="M750" s="148">
        <v>1306626</v>
      </c>
      <c r="N750" s="192" t="s">
        <v>27</v>
      </c>
      <c r="O750" s="14" t="s">
        <v>4370</v>
      </c>
      <c r="P750" s="203">
        <v>85000000</v>
      </c>
      <c r="Q750" s="203"/>
      <c r="R750" s="14"/>
      <c r="S750" s="14"/>
      <c r="T750" s="162"/>
      <c r="U750" s="14"/>
    </row>
    <row r="751" spans="1:24" ht="39.6">
      <c r="A751" s="14">
        <v>736</v>
      </c>
      <c r="B751" s="15">
        <v>44048</v>
      </c>
      <c r="C751" s="14" t="s">
        <v>9</v>
      </c>
      <c r="D751" s="192" t="s">
        <v>1005</v>
      </c>
      <c r="E751" s="192" t="s">
        <v>4312</v>
      </c>
      <c r="F751" s="72">
        <f t="shared" si="11"/>
        <v>44062</v>
      </c>
      <c r="G751" s="239" t="s">
        <v>5826</v>
      </c>
      <c r="H751" s="171" t="s">
        <v>1013</v>
      </c>
      <c r="I751" s="171" t="s">
        <v>5827</v>
      </c>
      <c r="J751" s="171" t="s">
        <v>933</v>
      </c>
      <c r="K751" s="148">
        <v>1227369</v>
      </c>
      <c r="L751" s="14" t="s">
        <v>5825</v>
      </c>
      <c r="M751" s="148">
        <v>1302973</v>
      </c>
      <c r="N751" s="171" t="s">
        <v>1005</v>
      </c>
      <c r="O751" s="14"/>
      <c r="P751" s="203"/>
      <c r="Q751" s="203"/>
      <c r="R751" s="14"/>
      <c r="S751" s="14"/>
      <c r="T751" s="162"/>
      <c r="U751" s="14"/>
    </row>
    <row r="752" spans="1:24" ht="21.75" customHeight="1">
      <c r="A752" s="14">
        <v>737</v>
      </c>
      <c r="B752" s="15">
        <v>44048</v>
      </c>
      <c r="C752" s="14" t="s">
        <v>9</v>
      </c>
      <c r="D752" s="192" t="s">
        <v>1002</v>
      </c>
      <c r="E752" s="192" t="s">
        <v>394</v>
      </c>
      <c r="F752" s="72">
        <f t="shared" si="11"/>
        <v>44062</v>
      </c>
      <c r="G752" s="239" t="s">
        <v>5828</v>
      </c>
      <c r="H752" s="171" t="s">
        <v>1013</v>
      </c>
      <c r="I752" s="171" t="s">
        <v>2272</v>
      </c>
      <c r="J752" s="171" t="s">
        <v>2272</v>
      </c>
      <c r="K752" s="178"/>
      <c r="L752" s="365" t="s">
        <v>5821</v>
      </c>
      <c r="M752" s="368" t="s">
        <v>5829</v>
      </c>
      <c r="N752" s="178" t="s">
        <v>1002</v>
      </c>
      <c r="O752" s="14" t="s">
        <v>4327</v>
      </c>
      <c r="P752" s="280">
        <v>335000000</v>
      </c>
      <c r="Q752" s="203"/>
      <c r="R752" s="14"/>
      <c r="S752" s="14"/>
      <c r="T752" s="162"/>
      <c r="U752" s="14"/>
    </row>
    <row r="753" spans="1:121" ht="39.6" hidden="1">
      <c r="A753" s="14">
        <v>738</v>
      </c>
      <c r="B753" s="15">
        <v>44049</v>
      </c>
      <c r="C753" s="14" t="s">
        <v>9</v>
      </c>
      <c r="D753" s="192" t="s">
        <v>27</v>
      </c>
      <c r="E753" s="189" t="s">
        <v>208</v>
      </c>
      <c r="F753" s="72">
        <f t="shared" si="11"/>
        <v>44063</v>
      </c>
      <c r="G753" s="239" t="s">
        <v>4432</v>
      </c>
      <c r="H753" s="171" t="s">
        <v>1007</v>
      </c>
      <c r="I753" s="171" t="s">
        <v>119</v>
      </c>
      <c r="J753" s="171" t="s">
        <v>865</v>
      </c>
      <c r="K753" s="178"/>
      <c r="L753" s="14" t="s">
        <v>5801</v>
      </c>
      <c r="M753" s="148">
        <v>1239057</v>
      </c>
      <c r="N753" s="192" t="s">
        <v>27</v>
      </c>
      <c r="O753" s="14" t="s">
        <v>4429</v>
      </c>
      <c r="P753" s="203">
        <v>5600000000</v>
      </c>
      <c r="Q753" s="203"/>
      <c r="R753" s="14"/>
      <c r="S753" s="14"/>
      <c r="T753" s="162"/>
      <c r="U753" s="14"/>
    </row>
    <row r="754" spans="1:121" ht="26.4" hidden="1">
      <c r="A754" s="14">
        <v>739</v>
      </c>
      <c r="B754" s="15">
        <v>44049</v>
      </c>
      <c r="C754" s="14" t="s">
        <v>9</v>
      </c>
      <c r="D754" s="192" t="s">
        <v>10</v>
      </c>
      <c r="E754" s="189" t="s">
        <v>4112</v>
      </c>
      <c r="F754" s="72">
        <f t="shared" si="11"/>
        <v>44063</v>
      </c>
      <c r="G754" s="239" t="s">
        <v>5830</v>
      </c>
      <c r="H754" s="171" t="s">
        <v>1001</v>
      </c>
      <c r="I754" s="171" t="s">
        <v>125</v>
      </c>
      <c r="J754" s="171" t="s">
        <v>121</v>
      </c>
      <c r="K754" s="178"/>
      <c r="L754" s="14"/>
      <c r="M754" s="113"/>
      <c r="N754" s="171" t="s">
        <v>10</v>
      </c>
      <c r="O754" s="14"/>
      <c r="P754" s="203"/>
      <c r="Q754" s="203"/>
      <c r="R754" s="14"/>
      <c r="S754" s="14"/>
      <c r="T754" s="162"/>
      <c r="U754" s="14"/>
    </row>
    <row r="755" spans="1:121" ht="26.4" hidden="1">
      <c r="A755" s="14">
        <v>740</v>
      </c>
      <c r="B755" s="15">
        <v>44050</v>
      </c>
      <c r="C755" s="14" t="s">
        <v>9</v>
      </c>
      <c r="D755" s="192" t="s">
        <v>10</v>
      </c>
      <c r="E755" s="189" t="s">
        <v>740</v>
      </c>
      <c r="F755" s="72">
        <f t="shared" si="11"/>
        <v>44064</v>
      </c>
      <c r="G755" s="239" t="s">
        <v>5118</v>
      </c>
      <c r="H755" s="171" t="s">
        <v>1004</v>
      </c>
      <c r="I755" s="171" t="s">
        <v>125</v>
      </c>
      <c r="J755" s="171" t="s">
        <v>121</v>
      </c>
      <c r="K755" s="178"/>
      <c r="L755" s="14" t="s">
        <v>5798</v>
      </c>
      <c r="M755" s="148">
        <v>1257318</v>
      </c>
      <c r="N755" s="171" t="s">
        <v>10</v>
      </c>
      <c r="O755" s="14"/>
      <c r="P755" s="203"/>
      <c r="Q755" s="203"/>
      <c r="R755" s="14"/>
      <c r="S755" s="14"/>
      <c r="T755" s="162"/>
      <c r="U755" s="14"/>
    </row>
    <row r="756" spans="1:121" ht="66" hidden="1">
      <c r="A756" s="14">
        <v>741</v>
      </c>
      <c r="B756" s="15">
        <v>44053</v>
      </c>
      <c r="C756" s="14" t="s">
        <v>9</v>
      </c>
      <c r="D756" s="192" t="s">
        <v>27</v>
      </c>
      <c r="E756" s="14" t="s">
        <v>4170</v>
      </c>
      <c r="F756" s="72">
        <f t="shared" si="11"/>
        <v>44067</v>
      </c>
      <c r="G756" s="239" t="s">
        <v>5831</v>
      </c>
      <c r="H756" s="171" t="s">
        <v>1004</v>
      </c>
      <c r="I756" s="171" t="s">
        <v>474</v>
      </c>
      <c r="J756" s="171" t="s">
        <v>841</v>
      </c>
      <c r="K756" s="178"/>
      <c r="L756" s="14" t="s">
        <v>5798</v>
      </c>
      <c r="M756" s="148">
        <v>1259510</v>
      </c>
      <c r="N756" s="192" t="s">
        <v>27</v>
      </c>
      <c r="O756" s="14" t="s">
        <v>4429</v>
      </c>
      <c r="P756" s="203"/>
      <c r="Q756" s="203"/>
      <c r="R756" s="14"/>
      <c r="S756" s="14"/>
      <c r="T756" s="162"/>
      <c r="U756" s="14"/>
    </row>
    <row r="757" spans="1:121" ht="66">
      <c r="A757" s="14">
        <v>742</v>
      </c>
      <c r="B757" s="15">
        <v>44050</v>
      </c>
      <c r="C757" s="14" t="s">
        <v>9</v>
      </c>
      <c r="D757" s="14" t="s">
        <v>10</v>
      </c>
      <c r="E757" s="14" t="s">
        <v>4178</v>
      </c>
      <c r="F757" s="72">
        <f t="shared" si="11"/>
        <v>44064</v>
      </c>
      <c r="G757" s="239" t="s">
        <v>5832</v>
      </c>
      <c r="H757" s="171" t="s">
        <v>829</v>
      </c>
      <c r="I757" s="171" t="s">
        <v>4757</v>
      </c>
      <c r="J757" s="171" t="s">
        <v>121</v>
      </c>
      <c r="K757" s="178"/>
      <c r="L757" s="14" t="s">
        <v>5833</v>
      </c>
      <c r="M757" s="148">
        <v>1315756</v>
      </c>
      <c r="N757" s="171" t="s">
        <v>10</v>
      </c>
      <c r="O757" s="14"/>
      <c r="P757" s="203"/>
      <c r="Q757" s="203"/>
      <c r="R757" s="14"/>
      <c r="S757" s="14"/>
      <c r="T757" s="162"/>
      <c r="U757" s="14"/>
    </row>
    <row r="758" spans="1:121" ht="26.4" hidden="1">
      <c r="A758" s="14">
        <v>743</v>
      </c>
      <c r="B758" s="15">
        <v>44053</v>
      </c>
      <c r="C758" s="14" t="s">
        <v>9</v>
      </c>
      <c r="D758" s="14" t="s">
        <v>10</v>
      </c>
      <c r="E758" s="113" t="s">
        <v>2421</v>
      </c>
      <c r="F758" s="72">
        <f t="shared" si="11"/>
        <v>44067</v>
      </c>
      <c r="G758" s="239" t="s">
        <v>5581</v>
      </c>
      <c r="H758" s="171" t="s">
        <v>1007</v>
      </c>
      <c r="I758" s="171" t="s">
        <v>522</v>
      </c>
      <c r="J758" s="171" t="s">
        <v>1064</v>
      </c>
      <c r="K758" s="178"/>
      <c r="L758" s="14" t="s">
        <v>5798</v>
      </c>
      <c r="M758" s="148">
        <v>1256953</v>
      </c>
      <c r="N758" s="171" t="s">
        <v>10</v>
      </c>
      <c r="O758" s="14"/>
      <c r="P758" s="203"/>
      <c r="Q758" s="203"/>
      <c r="R758" s="14"/>
      <c r="S758" s="14"/>
      <c r="T758" s="162"/>
      <c r="U758" s="14"/>
    </row>
    <row r="759" spans="1:121" ht="26.4">
      <c r="A759" s="14">
        <v>744</v>
      </c>
      <c r="B759" s="15">
        <v>44053</v>
      </c>
      <c r="C759" s="14" t="s">
        <v>9</v>
      </c>
      <c r="D759" s="14" t="s">
        <v>1005</v>
      </c>
      <c r="E759" s="113" t="s">
        <v>199</v>
      </c>
      <c r="F759" s="72">
        <f t="shared" si="11"/>
        <v>44067</v>
      </c>
      <c r="G759" s="239" t="s">
        <v>5834</v>
      </c>
      <c r="H759" s="171" t="s">
        <v>1013</v>
      </c>
      <c r="I759" s="171" t="s">
        <v>125</v>
      </c>
      <c r="J759" s="171" t="s">
        <v>121</v>
      </c>
      <c r="K759" s="148">
        <v>1256222</v>
      </c>
      <c r="L759" s="14" t="s">
        <v>5833</v>
      </c>
      <c r="M759" s="148">
        <v>1315391</v>
      </c>
      <c r="N759" s="171" t="s">
        <v>1005</v>
      </c>
      <c r="O759" s="14"/>
      <c r="P759" s="203"/>
      <c r="Q759" s="203"/>
      <c r="R759" s="14"/>
      <c r="S759" s="14"/>
      <c r="T759" s="162"/>
      <c r="U759" s="14"/>
    </row>
    <row r="760" spans="1:121" ht="52.8">
      <c r="A760" s="14">
        <v>745</v>
      </c>
      <c r="B760" s="15">
        <v>44053</v>
      </c>
      <c r="C760" s="14" t="s">
        <v>9</v>
      </c>
      <c r="D760" s="14" t="s">
        <v>1002</v>
      </c>
      <c r="E760" s="189" t="s">
        <v>4180</v>
      </c>
      <c r="F760" s="72">
        <f t="shared" si="11"/>
        <v>44067</v>
      </c>
      <c r="G760" s="239" t="s">
        <v>5835</v>
      </c>
      <c r="H760" s="171" t="s">
        <v>1013</v>
      </c>
      <c r="I760" s="171" t="s">
        <v>1035</v>
      </c>
      <c r="J760" s="171" t="s">
        <v>865</v>
      </c>
      <c r="K760" s="178"/>
      <c r="L760" s="14" t="s">
        <v>5833</v>
      </c>
      <c r="M760" s="113" t="s">
        <v>5836</v>
      </c>
      <c r="N760" s="192" t="s">
        <v>1002</v>
      </c>
      <c r="O760" s="14" t="s">
        <v>4429</v>
      </c>
      <c r="P760" s="203">
        <v>426000000</v>
      </c>
      <c r="Q760" s="203"/>
      <c r="R760" s="14"/>
      <c r="S760" s="14"/>
      <c r="T760" s="162"/>
      <c r="U760" s="14"/>
    </row>
    <row r="761" spans="1:121" ht="26.4" hidden="1">
      <c r="A761" s="14">
        <v>746</v>
      </c>
      <c r="B761" s="15">
        <v>44055</v>
      </c>
      <c r="C761" s="14" t="s">
        <v>9</v>
      </c>
      <c r="D761" s="14" t="s">
        <v>23</v>
      </c>
      <c r="E761" s="189" t="s">
        <v>1396</v>
      </c>
      <c r="F761" s="72">
        <f t="shared" si="11"/>
        <v>44069</v>
      </c>
      <c r="G761" s="239" t="s">
        <v>5837</v>
      </c>
      <c r="H761" s="171" t="s">
        <v>1001</v>
      </c>
      <c r="I761" s="171" t="s">
        <v>522</v>
      </c>
      <c r="J761" s="171" t="s">
        <v>1064</v>
      </c>
      <c r="K761" s="178" t="s">
        <v>5838</v>
      </c>
      <c r="L761" s="14" t="s">
        <v>5839</v>
      </c>
      <c r="M761" s="113" t="s">
        <v>5840</v>
      </c>
      <c r="N761" s="192" t="s">
        <v>23</v>
      </c>
      <c r="O761" s="98" t="s">
        <v>4429</v>
      </c>
      <c r="P761" s="203">
        <v>1800000000</v>
      </c>
      <c r="Q761" s="203"/>
      <c r="R761" s="14"/>
      <c r="S761" s="14"/>
      <c r="T761" s="162"/>
      <c r="U761" s="14"/>
    </row>
    <row r="762" spans="1:121" ht="52.8">
      <c r="A762" s="14">
        <v>747</v>
      </c>
      <c r="B762" s="15">
        <v>44055</v>
      </c>
      <c r="C762" s="14" t="s">
        <v>9</v>
      </c>
      <c r="D762" s="14" t="s">
        <v>1005</v>
      </c>
      <c r="E762" s="14" t="s">
        <v>2086</v>
      </c>
      <c r="F762" s="72">
        <f t="shared" ref="F762:F793" si="12">B762+14</f>
        <v>44069</v>
      </c>
      <c r="G762" s="239" t="s">
        <v>5841</v>
      </c>
      <c r="H762" s="171" t="s">
        <v>1013</v>
      </c>
      <c r="I762" s="171" t="s">
        <v>1326</v>
      </c>
      <c r="J762" s="171" t="s">
        <v>875</v>
      </c>
      <c r="K762" s="178"/>
      <c r="L762" s="14" t="s">
        <v>5798</v>
      </c>
      <c r="M762" s="148">
        <v>1261701</v>
      </c>
      <c r="N762" s="171" t="s">
        <v>1005</v>
      </c>
      <c r="O762" s="14"/>
      <c r="P762" s="203"/>
      <c r="Q762" s="203"/>
      <c r="R762" s="14"/>
      <c r="S762" s="14"/>
      <c r="T762" s="162"/>
      <c r="U762" s="14"/>
    </row>
    <row r="763" spans="1:121" ht="26.4">
      <c r="A763" s="14">
        <v>748</v>
      </c>
      <c r="B763" s="15">
        <v>44056</v>
      </c>
      <c r="C763" s="14" t="s">
        <v>9</v>
      </c>
      <c r="D763" s="14" t="s">
        <v>10</v>
      </c>
      <c r="E763" s="189" t="s">
        <v>740</v>
      </c>
      <c r="F763" s="72">
        <f t="shared" si="12"/>
        <v>44070</v>
      </c>
      <c r="G763" s="239" t="s">
        <v>5118</v>
      </c>
      <c r="H763" s="171" t="s">
        <v>1013</v>
      </c>
      <c r="I763" s="171" t="s">
        <v>125</v>
      </c>
      <c r="J763" s="171" t="s">
        <v>121</v>
      </c>
      <c r="K763" s="178" t="s">
        <v>5842</v>
      </c>
      <c r="L763" s="14" t="s">
        <v>5843</v>
      </c>
      <c r="M763" s="148">
        <v>1361047</v>
      </c>
      <c r="N763" s="171" t="s">
        <v>10</v>
      </c>
      <c r="O763" s="14"/>
      <c r="P763" s="203"/>
      <c r="Q763" s="203"/>
      <c r="R763" s="14"/>
      <c r="S763" s="14"/>
      <c r="T763" s="162"/>
      <c r="U763" s="14"/>
    </row>
    <row r="764" spans="1:121" ht="26.4">
      <c r="A764" s="14">
        <v>749</v>
      </c>
      <c r="B764" s="15">
        <v>44057</v>
      </c>
      <c r="C764" s="14" t="s">
        <v>9</v>
      </c>
      <c r="D764" s="14" t="s">
        <v>1005</v>
      </c>
      <c r="E764" s="189" t="s">
        <v>1929</v>
      </c>
      <c r="F764" s="72">
        <f t="shared" si="12"/>
        <v>44071</v>
      </c>
      <c r="G764" s="239" t="s">
        <v>5844</v>
      </c>
      <c r="H764" s="171" t="s">
        <v>829</v>
      </c>
      <c r="I764" s="171" t="s">
        <v>5845</v>
      </c>
      <c r="J764" s="171" t="s">
        <v>831</v>
      </c>
      <c r="K764" s="148">
        <v>1287998</v>
      </c>
      <c r="L764" s="14" t="s">
        <v>5846</v>
      </c>
      <c r="M764" s="148">
        <v>1353012</v>
      </c>
      <c r="N764" s="171" t="s">
        <v>1005</v>
      </c>
      <c r="O764" s="14"/>
      <c r="P764" s="203"/>
      <c r="Q764" s="203"/>
      <c r="R764" s="14"/>
      <c r="S764" s="14"/>
      <c r="T764" s="162"/>
      <c r="U764" s="14"/>
    </row>
    <row r="765" spans="1:121" ht="26.4">
      <c r="A765" s="14">
        <v>750</v>
      </c>
      <c r="B765" s="15">
        <v>44057</v>
      </c>
      <c r="C765" s="14" t="s">
        <v>9</v>
      </c>
      <c r="D765" s="14" t="s">
        <v>1002</v>
      </c>
      <c r="E765" s="189" t="s">
        <v>499</v>
      </c>
      <c r="F765" s="72">
        <f t="shared" si="12"/>
        <v>44071</v>
      </c>
      <c r="G765" s="239" t="s">
        <v>5847</v>
      </c>
      <c r="H765" s="171" t="s">
        <v>1013</v>
      </c>
      <c r="I765" s="171" t="s">
        <v>969</v>
      </c>
      <c r="J765" s="171" t="s">
        <v>970</v>
      </c>
      <c r="K765" s="178"/>
      <c r="L765" s="14" t="s">
        <v>5839</v>
      </c>
      <c r="M765" s="113" t="s">
        <v>5848</v>
      </c>
      <c r="N765" s="113" t="s">
        <v>1002</v>
      </c>
      <c r="O765" s="14" t="s">
        <v>4429</v>
      </c>
      <c r="P765" s="203">
        <v>1600000000</v>
      </c>
      <c r="Q765" s="203"/>
      <c r="R765" s="14"/>
      <c r="S765" s="14"/>
      <c r="T765" s="162"/>
      <c r="U765" s="14"/>
    </row>
    <row r="766" spans="1:121" ht="26.4" hidden="1">
      <c r="A766" s="14">
        <v>751</v>
      </c>
      <c r="B766" s="118">
        <v>44057</v>
      </c>
      <c r="C766" s="14" t="s">
        <v>9</v>
      </c>
      <c r="D766" s="14" t="s">
        <v>27</v>
      </c>
      <c r="E766" s="189" t="s">
        <v>4023</v>
      </c>
      <c r="F766" s="72">
        <f t="shared" si="12"/>
        <v>44071</v>
      </c>
      <c r="G766" s="239" t="s">
        <v>5849</v>
      </c>
      <c r="H766" s="171" t="s">
        <v>1011</v>
      </c>
      <c r="I766" s="171" t="s">
        <v>125</v>
      </c>
      <c r="J766" s="171" t="s">
        <v>121</v>
      </c>
      <c r="K766" s="178"/>
      <c r="L766" s="14"/>
      <c r="M766" s="113"/>
      <c r="N766" s="113" t="s">
        <v>27</v>
      </c>
      <c r="O766" s="14"/>
      <c r="P766" s="203"/>
      <c r="Q766" s="203"/>
      <c r="R766" s="14"/>
      <c r="S766" s="14"/>
      <c r="T766" s="162"/>
      <c r="U766" s="14"/>
    </row>
    <row r="767" spans="1:121" ht="26.4">
      <c r="A767" s="14">
        <v>752</v>
      </c>
      <c r="B767" s="118">
        <v>44049</v>
      </c>
      <c r="C767" s="113" t="s">
        <v>9</v>
      </c>
      <c r="D767" s="192" t="s">
        <v>10</v>
      </c>
      <c r="E767" s="189" t="s">
        <v>4160</v>
      </c>
      <c r="F767" s="72">
        <f t="shared" si="12"/>
        <v>44063</v>
      </c>
      <c r="G767" s="275" t="s">
        <v>5822</v>
      </c>
      <c r="H767" s="178" t="s">
        <v>1013</v>
      </c>
      <c r="I767" s="178" t="s">
        <v>125</v>
      </c>
      <c r="J767" s="178" t="s">
        <v>121</v>
      </c>
      <c r="K767" s="178"/>
      <c r="L767" s="113" t="s">
        <v>5825</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ht="13.2">
      <c r="A768" s="14">
        <v>753</v>
      </c>
      <c r="B768" s="15">
        <v>44060</v>
      </c>
      <c r="C768" s="113" t="s">
        <v>9</v>
      </c>
      <c r="D768" s="14" t="s">
        <v>1002</v>
      </c>
      <c r="E768" s="189" t="s">
        <v>5850</v>
      </c>
      <c r="F768" s="72">
        <f t="shared" si="12"/>
        <v>44074</v>
      </c>
      <c r="G768" s="239" t="s">
        <v>5851</v>
      </c>
      <c r="H768" s="171" t="s">
        <v>1013</v>
      </c>
      <c r="I768" s="171" t="s">
        <v>125</v>
      </c>
      <c r="J768" s="171" t="s">
        <v>121</v>
      </c>
      <c r="K768" s="178"/>
      <c r="L768" s="365" t="s">
        <v>5852</v>
      </c>
      <c r="M768" s="375" t="s">
        <v>5853</v>
      </c>
      <c r="N768" s="192" t="s">
        <v>1002</v>
      </c>
      <c r="O768" s="14" t="s">
        <v>4703</v>
      </c>
      <c r="P768" s="203">
        <v>1539000000</v>
      </c>
      <c r="Q768" s="232" t="s">
        <v>14</v>
      </c>
      <c r="R768" s="14"/>
      <c r="S768" s="14"/>
      <c r="T768" s="162"/>
      <c r="U768" s="14"/>
    </row>
    <row r="769" spans="1:21" ht="26.4">
      <c r="A769" s="14">
        <v>754</v>
      </c>
      <c r="B769" s="15">
        <v>44060</v>
      </c>
      <c r="C769" s="113" t="s">
        <v>9</v>
      </c>
      <c r="D769" s="14" t="s">
        <v>1005</v>
      </c>
      <c r="E769" s="189" t="s">
        <v>3998</v>
      </c>
      <c r="F769" s="72">
        <f t="shared" si="12"/>
        <v>44074</v>
      </c>
      <c r="G769" s="265" t="s">
        <v>5854</v>
      </c>
      <c r="H769" s="171" t="s">
        <v>1013</v>
      </c>
      <c r="I769" s="171" t="s">
        <v>1946</v>
      </c>
      <c r="J769" s="171" t="s">
        <v>5494</v>
      </c>
      <c r="K769" s="148">
        <v>1302608</v>
      </c>
      <c r="L769" s="14" t="s">
        <v>5846</v>
      </c>
      <c r="M769" s="148">
        <v>1351916</v>
      </c>
      <c r="N769" s="171" t="s">
        <v>1005</v>
      </c>
      <c r="O769" s="14"/>
      <c r="P769" s="203"/>
      <c r="Q769" s="203"/>
      <c r="R769" s="14"/>
      <c r="S769" s="14"/>
      <c r="T769" s="162"/>
      <c r="U769" s="14"/>
    </row>
    <row r="770" spans="1:21" ht="26.4">
      <c r="A770" s="14">
        <v>755</v>
      </c>
      <c r="B770" s="15">
        <v>44061</v>
      </c>
      <c r="C770" s="113" t="s">
        <v>9</v>
      </c>
      <c r="D770" s="14" t="s">
        <v>23</v>
      </c>
      <c r="E770" s="113" t="s">
        <v>2421</v>
      </c>
      <c r="F770" s="72">
        <f t="shared" si="12"/>
        <v>44075</v>
      </c>
      <c r="G770" s="239" t="s">
        <v>5676</v>
      </c>
      <c r="H770" s="171" t="s">
        <v>1013</v>
      </c>
      <c r="I770" s="171" t="s">
        <v>522</v>
      </c>
      <c r="J770" s="171" t="s">
        <v>1064</v>
      </c>
      <c r="K770" s="178"/>
      <c r="L770" s="14"/>
      <c r="M770" s="113"/>
      <c r="N770" s="192" t="s">
        <v>23</v>
      </c>
      <c r="O770" s="98" t="s">
        <v>4429</v>
      </c>
      <c r="P770" s="203">
        <v>340000000</v>
      </c>
      <c r="Q770" s="203"/>
      <c r="R770" s="14"/>
      <c r="S770" s="14"/>
      <c r="T770" s="162"/>
      <c r="U770" s="14"/>
    </row>
    <row r="771" spans="1:21" ht="13.2">
      <c r="A771" s="14">
        <v>756</v>
      </c>
      <c r="B771" s="15">
        <v>44062</v>
      </c>
      <c r="C771" s="113" t="s">
        <v>9</v>
      </c>
      <c r="D771" s="14" t="s">
        <v>27</v>
      </c>
      <c r="E771" s="14" t="s">
        <v>748</v>
      </c>
      <c r="F771" s="72">
        <f t="shared" si="12"/>
        <v>44076</v>
      </c>
      <c r="G771" s="239" t="s">
        <v>5855</v>
      </c>
      <c r="H771" s="171" t="s">
        <v>1013</v>
      </c>
      <c r="I771" s="171" t="s">
        <v>125</v>
      </c>
      <c r="J771" s="171" t="s">
        <v>121</v>
      </c>
      <c r="K771" s="148">
        <v>1316121</v>
      </c>
      <c r="L771" s="14" t="s">
        <v>5856</v>
      </c>
      <c r="M771" s="148">
        <v>1371274</v>
      </c>
      <c r="N771" s="113" t="s">
        <v>27</v>
      </c>
      <c r="O771" s="234" t="s">
        <v>4327</v>
      </c>
      <c r="P771" s="202">
        <v>322130520</v>
      </c>
      <c r="Q771" s="203"/>
      <c r="R771" s="14"/>
      <c r="S771" s="14"/>
      <c r="T771" s="162"/>
      <c r="U771" s="14"/>
    </row>
    <row r="772" spans="1:21" ht="13.2">
      <c r="A772" s="14">
        <v>757</v>
      </c>
      <c r="B772" s="15">
        <v>44062</v>
      </c>
      <c r="C772" s="113" t="s">
        <v>9</v>
      </c>
      <c r="D772" s="14" t="s">
        <v>1005</v>
      </c>
      <c r="E772" s="189" t="s">
        <v>2922</v>
      </c>
      <c r="F772" s="72">
        <f t="shared" si="12"/>
        <v>44076</v>
      </c>
      <c r="G772" s="239" t="s">
        <v>5857</v>
      </c>
      <c r="H772" s="171" t="s">
        <v>1013</v>
      </c>
      <c r="I772" s="171" t="s">
        <v>125</v>
      </c>
      <c r="J772" s="171" t="s">
        <v>121</v>
      </c>
      <c r="K772" s="148">
        <v>1316852</v>
      </c>
      <c r="L772" s="14" t="s">
        <v>5858</v>
      </c>
      <c r="M772" s="148">
        <v>1401224</v>
      </c>
      <c r="N772" s="171" t="s">
        <v>1005</v>
      </c>
      <c r="O772" s="14"/>
      <c r="P772" s="203"/>
      <c r="Q772" s="203"/>
      <c r="R772" s="14"/>
      <c r="S772" s="14"/>
      <c r="T772" s="162"/>
      <c r="U772" s="14"/>
    </row>
    <row r="773" spans="1:21" ht="26.4">
      <c r="A773" s="14">
        <v>758</v>
      </c>
      <c r="B773" s="15">
        <v>44062</v>
      </c>
      <c r="C773" s="14" t="s">
        <v>9</v>
      </c>
      <c r="D773" s="14" t="s">
        <v>27</v>
      </c>
      <c r="E773" s="14" t="s">
        <v>748</v>
      </c>
      <c r="F773" s="72">
        <f t="shared" si="12"/>
        <v>44076</v>
      </c>
      <c r="G773" s="239" t="s">
        <v>5859</v>
      </c>
      <c r="H773" s="171" t="s">
        <v>829</v>
      </c>
      <c r="I773" s="171" t="s">
        <v>125</v>
      </c>
      <c r="J773" s="171" t="s">
        <v>121</v>
      </c>
      <c r="K773" s="148">
        <v>1316487</v>
      </c>
      <c r="L773" s="14" t="s">
        <v>5856</v>
      </c>
      <c r="M773" s="148">
        <v>1371639</v>
      </c>
      <c r="N773" s="113" t="s">
        <v>27</v>
      </c>
      <c r="O773" s="234" t="s">
        <v>4327</v>
      </c>
      <c r="P773" s="203">
        <v>84618000</v>
      </c>
      <c r="Q773" s="203"/>
      <c r="R773" s="14"/>
      <c r="S773" s="14"/>
      <c r="T773" s="162"/>
      <c r="U773" s="14"/>
    </row>
    <row r="774" spans="1:21" ht="26.4" hidden="1">
      <c r="A774" s="14">
        <v>759</v>
      </c>
      <c r="B774" s="15">
        <v>44062</v>
      </c>
      <c r="C774" s="14" t="s">
        <v>9</v>
      </c>
      <c r="D774" s="14" t="s">
        <v>1002</v>
      </c>
      <c r="E774" s="189" t="s">
        <v>2636</v>
      </c>
      <c r="F774" s="72">
        <f t="shared" si="12"/>
        <v>44076</v>
      </c>
      <c r="G774" s="239" t="s">
        <v>5860</v>
      </c>
      <c r="H774" s="171" t="s">
        <v>1007</v>
      </c>
      <c r="I774" s="171" t="s">
        <v>949</v>
      </c>
      <c r="J774" s="171" t="s">
        <v>831</v>
      </c>
      <c r="K774" s="178"/>
      <c r="L774" s="365" t="s">
        <v>5833</v>
      </c>
      <c r="M774" s="368" t="s">
        <v>5861</v>
      </c>
      <c r="N774" s="192" t="s">
        <v>1002</v>
      </c>
      <c r="O774" s="14"/>
      <c r="P774" s="203"/>
      <c r="Q774" s="203"/>
      <c r="R774" s="14"/>
      <c r="S774" s="14"/>
      <c r="T774" s="162"/>
      <c r="U774" s="14"/>
    </row>
    <row r="775" spans="1:21" ht="79.2" hidden="1">
      <c r="A775" s="14">
        <v>760</v>
      </c>
      <c r="B775" s="15">
        <v>44062</v>
      </c>
      <c r="C775" s="14" t="s">
        <v>9</v>
      </c>
      <c r="D775" s="14" t="s">
        <v>23</v>
      </c>
      <c r="E775" s="189" t="s">
        <v>4311</v>
      </c>
      <c r="F775" s="72">
        <f t="shared" si="12"/>
        <v>44076</v>
      </c>
      <c r="G775" s="239" t="s">
        <v>5276</v>
      </c>
      <c r="H775" s="171" t="s">
        <v>1014</v>
      </c>
      <c r="I775" s="171" t="s">
        <v>4334</v>
      </c>
      <c r="J775" s="171" t="s">
        <v>841</v>
      </c>
      <c r="K775" s="178" t="s">
        <v>355</v>
      </c>
      <c r="L775" s="14" t="s">
        <v>5862</v>
      </c>
      <c r="M775" s="113" t="s">
        <v>5863</v>
      </c>
      <c r="N775" s="192" t="s">
        <v>23</v>
      </c>
      <c r="O775" s="14"/>
      <c r="P775" s="203"/>
      <c r="Q775" s="203"/>
      <c r="R775" s="14"/>
      <c r="S775" s="14"/>
      <c r="T775" s="162"/>
      <c r="U775" s="14"/>
    </row>
    <row r="776" spans="1:21" ht="26.4">
      <c r="A776" s="14">
        <v>761</v>
      </c>
      <c r="B776" s="15">
        <v>44062</v>
      </c>
      <c r="C776" s="14" t="s">
        <v>9</v>
      </c>
      <c r="D776" s="14" t="s">
        <v>10</v>
      </c>
      <c r="E776" s="14" t="s">
        <v>4309</v>
      </c>
      <c r="F776" s="72">
        <f t="shared" si="12"/>
        <v>44076</v>
      </c>
      <c r="G776" s="239" t="s">
        <v>5864</v>
      </c>
      <c r="H776" s="171" t="s">
        <v>1013</v>
      </c>
      <c r="I776" s="171" t="s">
        <v>125</v>
      </c>
      <c r="J776" s="171" t="s">
        <v>121</v>
      </c>
      <c r="K776" s="178"/>
      <c r="L776" s="14" t="s">
        <v>5856</v>
      </c>
      <c r="M776" s="148">
        <v>1374561</v>
      </c>
      <c r="N776" s="171" t="s">
        <v>10</v>
      </c>
      <c r="O776" s="14"/>
      <c r="P776" s="203"/>
      <c r="Q776" s="203"/>
      <c r="R776" s="14"/>
      <c r="S776" s="14"/>
      <c r="T776" s="162"/>
      <c r="U776" s="14"/>
    </row>
    <row r="777" spans="1:21" ht="26.4">
      <c r="A777" s="14">
        <v>762</v>
      </c>
      <c r="B777" s="15">
        <v>44062</v>
      </c>
      <c r="C777" s="14" t="s">
        <v>9</v>
      </c>
      <c r="D777" s="14" t="s">
        <v>1002</v>
      </c>
      <c r="E777" s="189" t="s">
        <v>356</v>
      </c>
      <c r="F777" s="72">
        <f t="shared" si="12"/>
        <v>44076</v>
      </c>
      <c r="G777" s="239" t="s">
        <v>5864</v>
      </c>
      <c r="H777" s="171" t="s">
        <v>1013</v>
      </c>
      <c r="I777" s="171" t="s">
        <v>125</v>
      </c>
      <c r="J777" s="171" t="s">
        <v>121</v>
      </c>
      <c r="K777" s="178"/>
      <c r="L777" s="365" t="s">
        <v>5858</v>
      </c>
      <c r="M777" s="375" t="s">
        <v>5865</v>
      </c>
      <c r="N777" s="192" t="s">
        <v>1002</v>
      </c>
      <c r="O777" s="14" t="s">
        <v>4703</v>
      </c>
      <c r="P777" s="203">
        <v>2174736600</v>
      </c>
      <c r="Q777" s="232" t="s">
        <v>14</v>
      </c>
      <c r="R777" s="14"/>
      <c r="S777" s="14"/>
      <c r="T777" s="162"/>
      <c r="U777" s="14"/>
    </row>
    <row r="778" spans="1:21" ht="26.4">
      <c r="A778" s="14">
        <v>763</v>
      </c>
      <c r="B778" s="15">
        <v>44062</v>
      </c>
      <c r="C778" s="14" t="s">
        <v>9</v>
      </c>
      <c r="D778" s="14" t="s">
        <v>23</v>
      </c>
      <c r="E778" s="189" t="s">
        <v>4114</v>
      </c>
      <c r="F778" s="72">
        <f t="shared" si="12"/>
        <v>44076</v>
      </c>
      <c r="G778" s="239" t="s">
        <v>5866</v>
      </c>
      <c r="H778" s="171" t="s">
        <v>1013</v>
      </c>
      <c r="I778" s="171" t="s">
        <v>125</v>
      </c>
      <c r="J778" s="171" t="s">
        <v>121</v>
      </c>
      <c r="K778" s="178" t="s">
        <v>5867</v>
      </c>
      <c r="L778" s="14" t="s">
        <v>5868</v>
      </c>
      <c r="M778" s="113" t="s">
        <v>5869</v>
      </c>
      <c r="N778" s="192" t="s">
        <v>23</v>
      </c>
      <c r="O778" s="14"/>
      <c r="P778" s="203"/>
      <c r="Q778" s="203"/>
      <c r="R778" s="14"/>
      <c r="S778" s="14"/>
      <c r="T778" s="162"/>
      <c r="U778" s="14"/>
    </row>
    <row r="779" spans="1:21" ht="26.4">
      <c r="A779" s="14">
        <v>764</v>
      </c>
      <c r="B779" s="15">
        <v>44063</v>
      </c>
      <c r="C779" s="14" t="s">
        <v>9</v>
      </c>
      <c r="D779" s="14" t="s">
        <v>23</v>
      </c>
      <c r="E779" s="192" t="s">
        <v>1148</v>
      </c>
      <c r="F779" s="72">
        <f t="shared" si="12"/>
        <v>44077</v>
      </c>
      <c r="G779" s="239" t="s">
        <v>5870</v>
      </c>
      <c r="H779" s="171" t="s">
        <v>1013</v>
      </c>
      <c r="I779" s="171" t="s">
        <v>1720</v>
      </c>
      <c r="J779" s="171" t="s">
        <v>903</v>
      </c>
      <c r="K779" s="178" t="s">
        <v>5871</v>
      </c>
      <c r="L779" s="14" t="s">
        <v>5872</v>
      </c>
      <c r="M779" s="113" t="s">
        <v>5873</v>
      </c>
      <c r="N779" s="192" t="s">
        <v>23</v>
      </c>
      <c r="O779" s="17"/>
      <c r="P779" s="203"/>
      <c r="Q779" s="203"/>
      <c r="R779" s="14"/>
      <c r="S779" s="14"/>
      <c r="T779" s="162"/>
      <c r="U779" s="14"/>
    </row>
    <row r="780" spans="1:21" ht="39.6" hidden="1">
      <c r="A780" s="14">
        <v>765</v>
      </c>
      <c r="B780" s="15">
        <v>44064</v>
      </c>
      <c r="C780" s="14" t="s">
        <v>9</v>
      </c>
      <c r="D780" s="14" t="s">
        <v>27</v>
      </c>
      <c r="E780" s="189" t="s">
        <v>4032</v>
      </c>
      <c r="F780" s="72">
        <f t="shared" si="12"/>
        <v>44078</v>
      </c>
      <c r="G780" s="239" t="s">
        <v>5874</v>
      </c>
      <c r="H780" s="171" t="s">
        <v>1004</v>
      </c>
      <c r="I780" s="171" t="s">
        <v>488</v>
      </c>
      <c r="J780" s="171" t="s">
        <v>927</v>
      </c>
      <c r="K780" s="178"/>
      <c r="L780" s="14" t="s">
        <v>5843</v>
      </c>
      <c r="M780" s="148">
        <v>1356299</v>
      </c>
      <c r="N780" s="113" t="s">
        <v>27</v>
      </c>
      <c r="O780" s="17" t="s">
        <v>4429</v>
      </c>
      <c r="P780" s="203">
        <v>2000000000</v>
      </c>
      <c r="Q780" s="203"/>
      <c r="R780" s="14"/>
      <c r="S780" s="14"/>
      <c r="T780" s="162"/>
      <c r="U780" s="14"/>
    </row>
    <row r="781" spans="1:21" ht="26.4">
      <c r="A781" s="14">
        <v>766</v>
      </c>
      <c r="B781" s="15">
        <v>44064</v>
      </c>
      <c r="C781" s="14" t="s">
        <v>9</v>
      </c>
      <c r="D781" s="14" t="s">
        <v>1002</v>
      </c>
      <c r="E781" s="189" t="s">
        <v>127</v>
      </c>
      <c r="F781" s="72">
        <f t="shared" si="12"/>
        <v>44078</v>
      </c>
      <c r="G781" s="239" t="s">
        <v>5875</v>
      </c>
      <c r="H781" s="171" t="s">
        <v>1013</v>
      </c>
      <c r="I781" s="171" t="s">
        <v>125</v>
      </c>
      <c r="J781" s="171" t="s">
        <v>121</v>
      </c>
      <c r="K781" s="178"/>
      <c r="L781" s="14"/>
      <c r="M781" s="113"/>
      <c r="N781" s="192" t="s">
        <v>1002</v>
      </c>
      <c r="O781" s="14" t="s">
        <v>4703</v>
      </c>
      <c r="P781" s="203">
        <v>1651179600</v>
      </c>
      <c r="Q781" s="232" t="s">
        <v>14</v>
      </c>
      <c r="R781" s="14"/>
      <c r="S781" s="14"/>
      <c r="T781" s="162"/>
      <c r="U781" s="14"/>
    </row>
    <row r="782" spans="1:21" ht="26.4">
      <c r="A782" s="14">
        <v>767</v>
      </c>
      <c r="B782" s="15">
        <v>44064</v>
      </c>
      <c r="C782" s="14" t="s">
        <v>9</v>
      </c>
      <c r="D782" s="14" t="s">
        <v>1005</v>
      </c>
      <c r="E782" s="113" t="s">
        <v>4263</v>
      </c>
      <c r="F782" s="72">
        <f t="shared" si="12"/>
        <v>44078</v>
      </c>
      <c r="G782" s="239" t="s">
        <v>5876</v>
      </c>
      <c r="H782" s="171" t="s">
        <v>1013</v>
      </c>
      <c r="I782" s="171" t="s">
        <v>5877</v>
      </c>
      <c r="J782" s="171" t="s">
        <v>831</v>
      </c>
      <c r="K782" s="148">
        <v>1352281</v>
      </c>
      <c r="L782" s="14" t="s">
        <v>5852</v>
      </c>
      <c r="M782" s="148">
        <v>1387710</v>
      </c>
      <c r="N782" s="171" t="s">
        <v>1005</v>
      </c>
      <c r="O782" s="14"/>
      <c r="P782" s="203"/>
      <c r="Q782" s="203"/>
      <c r="R782" s="14"/>
      <c r="S782" s="14"/>
      <c r="T782" s="162"/>
      <c r="U782" s="14"/>
    </row>
    <row r="783" spans="1:21" ht="26.4" hidden="1">
      <c r="A783" s="14">
        <v>768</v>
      </c>
      <c r="B783" s="15">
        <v>44068</v>
      </c>
      <c r="C783" s="14" t="s">
        <v>9</v>
      </c>
      <c r="D783" s="14" t="s">
        <v>1002</v>
      </c>
      <c r="E783" s="189" t="s">
        <v>4089</v>
      </c>
      <c r="F783" s="72">
        <f t="shared" si="12"/>
        <v>44082</v>
      </c>
      <c r="G783" s="239" t="s">
        <v>5878</v>
      </c>
      <c r="H783" s="171" t="s">
        <v>1004</v>
      </c>
      <c r="I783" s="171" t="s">
        <v>335</v>
      </c>
      <c r="J783" s="171" t="s">
        <v>1060</v>
      </c>
      <c r="K783" s="178"/>
      <c r="L783" s="365" t="s">
        <v>5852</v>
      </c>
      <c r="M783" s="368" t="s">
        <v>5879</v>
      </c>
      <c r="N783" s="192" t="s">
        <v>1002</v>
      </c>
      <c r="O783" s="14"/>
      <c r="P783" s="203"/>
      <c r="Q783" s="203"/>
      <c r="R783" s="14"/>
      <c r="S783" s="14"/>
      <c r="T783" s="162"/>
      <c r="U783" s="14"/>
    </row>
    <row r="784" spans="1:21" ht="26.4">
      <c r="A784" s="14">
        <v>769</v>
      </c>
      <c r="B784" s="15">
        <v>44068</v>
      </c>
      <c r="C784" s="14" t="s">
        <v>9</v>
      </c>
      <c r="D784" s="14" t="s">
        <v>10</v>
      </c>
      <c r="E784" s="240" t="s">
        <v>3986</v>
      </c>
      <c r="F784" s="72">
        <f t="shared" si="12"/>
        <v>44082</v>
      </c>
      <c r="G784" s="239" t="s">
        <v>5880</v>
      </c>
      <c r="H784" s="171" t="s">
        <v>829</v>
      </c>
      <c r="I784" s="171" t="s">
        <v>125</v>
      </c>
      <c r="J784" s="171" t="s">
        <v>121</v>
      </c>
      <c r="K784" s="178"/>
      <c r="L784" s="14" t="s">
        <v>5881</v>
      </c>
      <c r="M784" s="148">
        <v>1435191</v>
      </c>
      <c r="N784" s="171" t="s">
        <v>10</v>
      </c>
      <c r="O784" s="14"/>
      <c r="P784" s="203"/>
      <c r="Q784" s="203"/>
      <c r="R784" s="14"/>
      <c r="S784" s="14"/>
      <c r="T784" s="162"/>
      <c r="U784" s="14"/>
    </row>
    <row r="785" spans="1:21" ht="26.4">
      <c r="A785" s="14">
        <v>770</v>
      </c>
      <c r="B785" s="15">
        <v>44068</v>
      </c>
      <c r="C785" s="14" t="s">
        <v>9</v>
      </c>
      <c r="D785" s="14" t="s">
        <v>10</v>
      </c>
      <c r="E785" s="240" t="s">
        <v>1616</v>
      </c>
      <c r="F785" s="72">
        <f t="shared" si="12"/>
        <v>44082</v>
      </c>
      <c r="G785" s="239" t="s">
        <v>5882</v>
      </c>
      <c r="H785" s="171" t="s">
        <v>829</v>
      </c>
      <c r="I785" s="171" t="s">
        <v>125</v>
      </c>
      <c r="J785" s="171" t="s">
        <v>121</v>
      </c>
      <c r="K785" s="178"/>
      <c r="L785" s="14" t="s">
        <v>5881</v>
      </c>
      <c r="M785" s="148">
        <v>1435191</v>
      </c>
      <c r="N785" s="171" t="s">
        <v>10</v>
      </c>
      <c r="O785" s="14"/>
      <c r="P785" s="203"/>
      <c r="Q785" s="203"/>
      <c r="R785" s="14"/>
      <c r="S785" s="14"/>
      <c r="T785" s="162"/>
      <c r="U785" s="14"/>
    </row>
    <row r="786" spans="1:21" ht="26.4">
      <c r="A786" s="14">
        <v>771</v>
      </c>
      <c r="B786" s="15">
        <v>44068</v>
      </c>
      <c r="C786" s="14" t="s">
        <v>9</v>
      </c>
      <c r="D786" s="14" t="s">
        <v>23</v>
      </c>
      <c r="E786" s="240" t="s">
        <v>4163</v>
      </c>
      <c r="F786" s="72">
        <f t="shared" si="12"/>
        <v>44082</v>
      </c>
      <c r="G786" s="239" t="s">
        <v>5883</v>
      </c>
      <c r="H786" s="171" t="s">
        <v>1013</v>
      </c>
      <c r="I786" s="171" t="s">
        <v>1607</v>
      </c>
      <c r="J786" s="171" t="s">
        <v>1608</v>
      </c>
      <c r="K786" s="178" t="s">
        <v>5884</v>
      </c>
      <c r="L786" s="14"/>
      <c r="M786" s="113"/>
      <c r="N786" s="192" t="s">
        <v>23</v>
      </c>
      <c r="O786" s="14"/>
      <c r="P786" s="203"/>
      <c r="Q786" s="203"/>
      <c r="R786" s="14"/>
      <c r="S786" s="14"/>
      <c r="T786" s="162"/>
      <c r="U786" s="14"/>
    </row>
    <row r="787" spans="1:21" ht="26.4">
      <c r="A787" s="14">
        <v>772</v>
      </c>
      <c r="B787" s="15">
        <v>44068</v>
      </c>
      <c r="C787" s="14" t="s">
        <v>9</v>
      </c>
      <c r="D787" s="14" t="s">
        <v>1005</v>
      </c>
      <c r="E787" s="240" t="s">
        <v>4271</v>
      </c>
      <c r="F787" s="72">
        <f t="shared" si="12"/>
        <v>44082</v>
      </c>
      <c r="G787" s="239" t="s">
        <v>5885</v>
      </c>
      <c r="H787" s="171" t="s">
        <v>1012</v>
      </c>
      <c r="I787" s="171" t="s">
        <v>5886</v>
      </c>
      <c r="J787" s="171" t="s">
        <v>1369</v>
      </c>
      <c r="K787" s="148">
        <v>1365430</v>
      </c>
      <c r="L787" s="14" t="s">
        <v>5881</v>
      </c>
      <c r="M787" s="148">
        <v>1442861</v>
      </c>
      <c r="N787" s="171" t="s">
        <v>1005</v>
      </c>
      <c r="O787" s="14"/>
      <c r="P787" s="203"/>
      <c r="Q787" s="203"/>
      <c r="R787" s="14"/>
      <c r="S787" s="14"/>
      <c r="T787" s="162"/>
      <c r="U787" s="14"/>
    </row>
    <row r="788" spans="1:21" ht="26.4" hidden="1">
      <c r="A788" s="14">
        <v>773</v>
      </c>
      <c r="B788" s="15">
        <v>44068</v>
      </c>
      <c r="C788" s="14" t="s">
        <v>9</v>
      </c>
      <c r="D788" s="14" t="s">
        <v>1002</v>
      </c>
      <c r="E788" s="189" t="s">
        <v>352</v>
      </c>
      <c r="F788" s="72">
        <f t="shared" si="12"/>
        <v>44082</v>
      </c>
      <c r="G788" s="239" t="s">
        <v>5887</v>
      </c>
      <c r="H788" s="171" t="s">
        <v>1007</v>
      </c>
      <c r="I788" s="171" t="s">
        <v>4334</v>
      </c>
      <c r="J788" s="171" t="s">
        <v>841</v>
      </c>
      <c r="K788" s="178"/>
      <c r="L788" s="365" t="s">
        <v>5888</v>
      </c>
      <c r="M788" s="375" t="s">
        <v>5889</v>
      </c>
      <c r="N788" s="192" t="s">
        <v>1002</v>
      </c>
      <c r="O788" s="14"/>
      <c r="P788" s="203"/>
      <c r="Q788" s="203"/>
      <c r="R788" s="14"/>
      <c r="S788" s="14"/>
      <c r="T788" s="162"/>
      <c r="U788" s="14"/>
    </row>
    <row r="789" spans="1:21" ht="39.6" hidden="1">
      <c r="A789" s="14">
        <v>774</v>
      </c>
      <c r="B789" s="15">
        <v>44069</v>
      </c>
      <c r="C789" s="14" t="s">
        <v>9</v>
      </c>
      <c r="D789" s="14" t="s">
        <v>1005</v>
      </c>
      <c r="E789" s="189" t="s">
        <v>4063</v>
      </c>
      <c r="F789" s="72">
        <f t="shared" si="12"/>
        <v>44083</v>
      </c>
      <c r="G789" s="239" t="s">
        <v>5890</v>
      </c>
      <c r="H789" s="171" t="s">
        <v>1007</v>
      </c>
      <c r="I789" s="171" t="s">
        <v>1946</v>
      </c>
      <c r="J789" s="171" t="s">
        <v>1188</v>
      </c>
      <c r="K789" s="148">
        <v>1388075</v>
      </c>
      <c r="L789" s="14"/>
      <c r="M789" s="113"/>
      <c r="N789" s="171" t="s">
        <v>1005</v>
      </c>
      <c r="O789" s="14"/>
      <c r="P789" s="203"/>
      <c r="Q789" s="203"/>
      <c r="R789" s="14"/>
      <c r="S789" s="14"/>
      <c r="T789" s="162"/>
      <c r="U789" s="14"/>
    </row>
    <row r="790" spans="1:21" ht="26.4" hidden="1">
      <c r="A790" s="14">
        <v>775</v>
      </c>
      <c r="B790" s="15">
        <v>44069</v>
      </c>
      <c r="C790" s="14" t="s">
        <v>9</v>
      </c>
      <c r="D790" s="14" t="s">
        <v>1002</v>
      </c>
      <c r="E790" s="240" t="s">
        <v>1616</v>
      </c>
      <c r="F790" s="72">
        <f t="shared" si="12"/>
        <v>44083</v>
      </c>
      <c r="G790" s="239" t="s">
        <v>5513</v>
      </c>
      <c r="H790" s="171" t="s">
        <v>1007</v>
      </c>
      <c r="I790" s="171" t="s">
        <v>508</v>
      </c>
      <c r="J790" s="171" t="s">
        <v>836</v>
      </c>
      <c r="K790" s="178"/>
      <c r="L790" s="365" t="s">
        <v>5891</v>
      </c>
      <c r="M790" s="368" t="s">
        <v>5892</v>
      </c>
      <c r="N790" s="113" t="s">
        <v>1002</v>
      </c>
      <c r="O790" s="14"/>
      <c r="P790" s="203"/>
      <c r="Q790" s="203"/>
      <c r="R790" s="14"/>
      <c r="S790" s="14"/>
      <c r="T790" s="162"/>
      <c r="U790" s="14"/>
    </row>
    <row r="791" spans="1:21" ht="26.4">
      <c r="A791" s="14">
        <v>776</v>
      </c>
      <c r="B791" s="15">
        <v>44070</v>
      </c>
      <c r="C791" s="14" t="s">
        <v>9</v>
      </c>
      <c r="D791" s="14" t="s">
        <v>27</v>
      </c>
      <c r="E791" s="240" t="s">
        <v>4098</v>
      </c>
      <c r="F791" s="72">
        <f t="shared" si="12"/>
        <v>44084</v>
      </c>
      <c r="G791" s="239" t="s">
        <v>5893</v>
      </c>
      <c r="H791" s="171" t="s">
        <v>1013</v>
      </c>
      <c r="I791" s="171" t="s">
        <v>1946</v>
      </c>
      <c r="J791" s="171" t="s">
        <v>1188</v>
      </c>
      <c r="K791" s="148">
        <v>1372005</v>
      </c>
      <c r="L791" s="14" t="s">
        <v>5894</v>
      </c>
      <c r="M791" s="148">
        <v>1465506</v>
      </c>
      <c r="N791" s="113" t="s">
        <v>27</v>
      </c>
      <c r="O791" s="14" t="s">
        <v>4429</v>
      </c>
      <c r="P791" s="203">
        <v>380000000</v>
      </c>
      <c r="Q791" s="203"/>
      <c r="R791" s="14"/>
      <c r="S791" s="14"/>
      <c r="T791" s="162"/>
      <c r="U791" s="14"/>
    </row>
    <row r="792" spans="1:21" ht="39.6" hidden="1">
      <c r="A792" s="14">
        <v>777</v>
      </c>
      <c r="B792" s="118">
        <v>44070</v>
      </c>
      <c r="C792" s="14" t="s">
        <v>9</v>
      </c>
      <c r="D792" s="14" t="s">
        <v>27</v>
      </c>
      <c r="E792" s="189" t="s">
        <v>4032</v>
      </c>
      <c r="F792" s="72">
        <f t="shared" si="12"/>
        <v>44084</v>
      </c>
      <c r="G792" s="275" t="s">
        <v>5874</v>
      </c>
      <c r="H792" s="171" t="s">
        <v>1011</v>
      </c>
      <c r="I792" s="171" t="s">
        <v>488</v>
      </c>
      <c r="J792" s="171" t="s">
        <v>927</v>
      </c>
      <c r="K792" s="178"/>
      <c r="L792" s="14" t="s">
        <v>5852</v>
      </c>
      <c r="M792" s="148">
        <v>1388805</v>
      </c>
      <c r="N792" s="113" t="s">
        <v>27</v>
      </c>
      <c r="O792" s="17" t="s">
        <v>4429</v>
      </c>
      <c r="P792" s="202">
        <v>2000000000</v>
      </c>
      <c r="Q792" s="203"/>
      <c r="R792" s="14"/>
      <c r="S792" s="14"/>
      <c r="T792" s="162"/>
      <c r="U792" s="14"/>
    </row>
    <row r="793" spans="1:21" ht="13.2">
      <c r="A793" s="14">
        <v>778</v>
      </c>
      <c r="B793" s="15">
        <v>44071</v>
      </c>
      <c r="C793" s="14" t="s">
        <v>9</v>
      </c>
      <c r="D793" s="14" t="s">
        <v>27</v>
      </c>
      <c r="E793" s="189" t="s">
        <v>356</v>
      </c>
      <c r="F793" s="72">
        <f t="shared" si="12"/>
        <v>44085</v>
      </c>
      <c r="G793" s="239" t="s">
        <v>5895</v>
      </c>
      <c r="H793" s="171" t="s">
        <v>1013</v>
      </c>
      <c r="I793" s="171" t="s">
        <v>125</v>
      </c>
      <c r="J793" s="171" t="s">
        <v>121</v>
      </c>
      <c r="K793" s="148">
        <v>1389170</v>
      </c>
      <c r="L793" s="14" t="s">
        <v>5894</v>
      </c>
      <c r="M793" s="148">
        <v>1461123</v>
      </c>
      <c r="N793" s="113" t="s">
        <v>27</v>
      </c>
      <c r="O793" s="234" t="s">
        <v>4327</v>
      </c>
      <c r="P793" s="203">
        <v>795920000</v>
      </c>
      <c r="Q793" s="203"/>
      <c r="R793" s="14"/>
      <c r="S793" s="14"/>
      <c r="T793" s="162"/>
      <c r="U793" s="14"/>
    </row>
    <row r="794" spans="1:21" ht="39.6">
      <c r="A794" s="14">
        <v>779</v>
      </c>
      <c r="B794" s="29">
        <v>44063</v>
      </c>
      <c r="C794" s="116" t="s">
        <v>9</v>
      </c>
      <c r="D794" s="116" t="s">
        <v>1005</v>
      </c>
      <c r="E794" s="30" t="s">
        <v>469</v>
      </c>
      <c r="F794" s="74">
        <f t="shared" ref="F794:F825" si="13">B794+14</f>
        <v>44077</v>
      </c>
      <c r="G794" s="238" t="s">
        <v>5896</v>
      </c>
      <c r="H794" s="181" t="s">
        <v>829</v>
      </c>
      <c r="I794" s="181" t="s">
        <v>5897</v>
      </c>
      <c r="J794" s="181" t="s">
        <v>865</v>
      </c>
      <c r="K794" s="148">
        <v>1346072</v>
      </c>
      <c r="L794" s="30"/>
      <c r="M794" s="116"/>
      <c r="N794" s="178" t="s">
        <v>1005</v>
      </c>
      <c r="O794" s="231"/>
      <c r="P794" s="232"/>
      <c r="Q794" s="232"/>
      <c r="R794" s="30"/>
      <c r="S794" s="30"/>
      <c r="T794" s="233"/>
      <c r="U794" s="30"/>
    </row>
    <row r="795" spans="1:21" ht="45.75" hidden="1" customHeight="1">
      <c r="A795" s="14">
        <v>780</v>
      </c>
      <c r="B795" s="136">
        <v>44063</v>
      </c>
      <c r="C795" s="116" t="s">
        <v>9</v>
      </c>
      <c r="D795" s="116" t="s">
        <v>27</v>
      </c>
      <c r="E795" s="30" t="s">
        <v>384</v>
      </c>
      <c r="F795" s="74">
        <f t="shared" si="13"/>
        <v>44077</v>
      </c>
      <c r="G795" s="238" t="s">
        <v>5898</v>
      </c>
      <c r="H795" s="178" t="s">
        <v>1011</v>
      </c>
      <c r="I795" s="181" t="s">
        <v>1035</v>
      </c>
      <c r="J795" s="181" t="s">
        <v>865</v>
      </c>
      <c r="K795" s="230"/>
      <c r="L795" s="30" t="s">
        <v>5899</v>
      </c>
      <c r="M795" s="218">
        <v>1345707</v>
      </c>
      <c r="N795" s="113" t="s">
        <v>27</v>
      </c>
      <c r="O795" s="231" t="s">
        <v>4370</v>
      </c>
      <c r="P795" s="232">
        <v>670740000</v>
      </c>
      <c r="Q795" s="232"/>
      <c r="R795" s="30"/>
      <c r="S795" s="30"/>
      <c r="T795" s="233"/>
      <c r="U795" s="30"/>
    </row>
    <row r="796" spans="1:21" ht="79.2" hidden="1">
      <c r="A796" s="14">
        <v>781</v>
      </c>
      <c r="B796" s="29">
        <v>44063</v>
      </c>
      <c r="C796" s="116" t="s">
        <v>9</v>
      </c>
      <c r="D796" s="116" t="s">
        <v>10</v>
      </c>
      <c r="E796" s="30" t="s">
        <v>4178</v>
      </c>
      <c r="F796" s="74">
        <f t="shared" si="13"/>
        <v>44077</v>
      </c>
      <c r="G796" s="238" t="s">
        <v>5900</v>
      </c>
      <c r="H796" s="178" t="s">
        <v>1014</v>
      </c>
      <c r="I796" s="181" t="s">
        <v>5901</v>
      </c>
      <c r="J796" s="181" t="s">
        <v>121</v>
      </c>
      <c r="K796" s="230"/>
      <c r="L796" s="30" t="s">
        <v>5856</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872</v>
      </c>
      <c r="F797" s="74">
        <f t="shared" si="13"/>
        <v>44078</v>
      </c>
      <c r="G797" s="238" t="s">
        <v>5902</v>
      </c>
      <c r="H797" s="178" t="s">
        <v>829</v>
      </c>
      <c r="I797" s="181" t="s">
        <v>125</v>
      </c>
      <c r="J797" s="181" t="s">
        <v>121</v>
      </c>
      <c r="K797" s="230"/>
      <c r="L797" s="30" t="s">
        <v>5903</v>
      </c>
      <c r="M797" s="218">
        <v>1412546</v>
      </c>
      <c r="N797" s="113" t="s">
        <v>27</v>
      </c>
      <c r="O797" s="231" t="s">
        <v>4327</v>
      </c>
      <c r="P797" s="232">
        <v>679500000</v>
      </c>
      <c r="Q797" s="232"/>
      <c r="R797" s="30"/>
      <c r="S797" s="30"/>
      <c r="T797" s="233"/>
      <c r="U797" s="14" t="b">
        <f ca="1">IF(H797=0,TODAY()-F797)</f>
        <v>0</v>
      </c>
    </row>
    <row r="798" spans="1:21" ht="26.4">
      <c r="A798" s="14">
        <v>783</v>
      </c>
      <c r="B798" s="118">
        <v>44071</v>
      </c>
      <c r="C798" s="113" t="s">
        <v>9</v>
      </c>
      <c r="D798" s="116" t="s">
        <v>27</v>
      </c>
      <c r="E798" s="192" t="s">
        <v>4096</v>
      </c>
      <c r="F798" s="72">
        <f t="shared" si="13"/>
        <v>44085</v>
      </c>
      <c r="G798" s="238" t="s">
        <v>5904</v>
      </c>
      <c r="H798" s="178" t="s">
        <v>1013</v>
      </c>
      <c r="I798" s="181" t="s">
        <v>5775</v>
      </c>
      <c r="J798" s="181" t="s">
        <v>831</v>
      </c>
      <c r="K798" s="148">
        <v>1393188</v>
      </c>
      <c r="L798" s="30" t="s">
        <v>5894</v>
      </c>
      <c r="M798" s="218">
        <v>1461488</v>
      </c>
      <c r="N798" s="113" t="s">
        <v>27</v>
      </c>
      <c r="O798" s="231" t="s">
        <v>4429</v>
      </c>
      <c r="P798" s="232">
        <v>129000000</v>
      </c>
      <c r="Q798" s="232"/>
      <c r="R798" s="30"/>
      <c r="S798" s="30"/>
      <c r="T798" s="233"/>
      <c r="U798" s="30"/>
    </row>
    <row r="799" spans="1:21" ht="39.6" hidden="1">
      <c r="A799" s="14">
        <v>784</v>
      </c>
      <c r="B799" s="118">
        <v>44071</v>
      </c>
      <c r="C799" s="113" t="s">
        <v>9</v>
      </c>
      <c r="D799" s="113" t="s">
        <v>1002</v>
      </c>
      <c r="E799" s="192" t="s">
        <v>4043</v>
      </c>
      <c r="F799" s="72">
        <f t="shared" si="13"/>
        <v>44085</v>
      </c>
      <c r="G799" s="238" t="s">
        <v>5905</v>
      </c>
      <c r="H799" s="178" t="s">
        <v>1004</v>
      </c>
      <c r="I799" s="181" t="s">
        <v>5775</v>
      </c>
      <c r="J799" s="181" t="s">
        <v>831</v>
      </c>
      <c r="K799" s="230"/>
      <c r="L799" s="365" t="s">
        <v>5891</v>
      </c>
      <c r="M799" s="368" t="s">
        <v>5906</v>
      </c>
      <c r="N799" s="192" t="s">
        <v>1002</v>
      </c>
      <c r="O799" s="231"/>
      <c r="P799" s="232"/>
      <c r="Q799" s="232"/>
      <c r="R799" s="30"/>
      <c r="S799" s="30"/>
      <c r="T799" s="233"/>
      <c r="U799" s="30"/>
    </row>
    <row r="800" spans="1:21" ht="29.25" customHeight="1">
      <c r="A800" s="14">
        <v>785</v>
      </c>
      <c r="B800" s="29">
        <v>44074</v>
      </c>
      <c r="C800" s="113" t="s">
        <v>9</v>
      </c>
      <c r="D800" s="30" t="s">
        <v>10</v>
      </c>
      <c r="E800" s="30" t="s">
        <v>4258</v>
      </c>
      <c r="F800" s="72">
        <f t="shared" si="13"/>
        <v>44088</v>
      </c>
      <c r="G800" s="238" t="s">
        <v>5907</v>
      </c>
      <c r="H800" s="178" t="s">
        <v>1013</v>
      </c>
      <c r="I800" s="171" t="s">
        <v>2349</v>
      </c>
      <c r="J800" s="181" t="s">
        <v>2350</v>
      </c>
      <c r="K800" s="230"/>
      <c r="L800" s="30" t="s">
        <v>5908</v>
      </c>
      <c r="M800" s="218">
        <v>1481577</v>
      </c>
      <c r="N800" s="181" t="s">
        <v>10</v>
      </c>
      <c r="O800" s="231"/>
      <c r="P800" s="232"/>
      <c r="Q800" s="232"/>
      <c r="R800" s="30"/>
      <c r="S800" s="30"/>
      <c r="T800" s="233"/>
      <c r="U800" s="30"/>
    </row>
    <row r="801" spans="1:23" ht="41.25" customHeight="1">
      <c r="A801" s="14">
        <v>786</v>
      </c>
      <c r="B801" s="29">
        <v>44074</v>
      </c>
      <c r="C801" s="113" t="s">
        <v>9</v>
      </c>
      <c r="D801" s="30" t="s">
        <v>1002</v>
      </c>
      <c r="E801" s="30" t="s">
        <v>3997</v>
      </c>
      <c r="F801" s="72">
        <f t="shared" si="13"/>
        <v>44088</v>
      </c>
      <c r="G801" s="238" t="s">
        <v>5909</v>
      </c>
      <c r="H801" s="171" t="s">
        <v>1013</v>
      </c>
      <c r="I801" s="181" t="s">
        <v>125</v>
      </c>
      <c r="J801" s="181" t="s">
        <v>121</v>
      </c>
      <c r="K801" s="230"/>
      <c r="L801" s="365" t="s">
        <v>5881</v>
      </c>
      <c r="M801" s="368" t="s">
        <v>5910</v>
      </c>
      <c r="N801" s="192" t="s">
        <v>1002</v>
      </c>
      <c r="O801" s="14" t="s">
        <v>4703</v>
      </c>
      <c r="P801" s="232">
        <v>810000000</v>
      </c>
      <c r="Q801" s="232" t="s">
        <v>14</v>
      </c>
      <c r="R801" s="30"/>
      <c r="S801" s="30"/>
      <c r="T801" s="233"/>
      <c r="U801" s="30"/>
    </row>
    <row r="802" spans="1:23" ht="42" customHeight="1">
      <c r="A802" s="14">
        <v>787</v>
      </c>
      <c r="B802" s="29">
        <v>44075</v>
      </c>
      <c r="C802" s="113" t="s">
        <v>9</v>
      </c>
      <c r="D802" s="116" t="s">
        <v>1005</v>
      </c>
      <c r="E802" s="221" t="s">
        <v>2367</v>
      </c>
      <c r="F802" s="72">
        <f t="shared" si="13"/>
        <v>44089</v>
      </c>
      <c r="G802" s="238" t="s">
        <v>5911</v>
      </c>
      <c r="H802" s="181" t="s">
        <v>1013</v>
      </c>
      <c r="I802" s="181" t="s">
        <v>3414</v>
      </c>
      <c r="J802" s="181" t="s">
        <v>5912</v>
      </c>
      <c r="K802" s="218">
        <v>1412181</v>
      </c>
      <c r="L802" s="30"/>
      <c r="M802" s="116"/>
      <c r="N802" s="178" t="s">
        <v>1005</v>
      </c>
      <c r="O802" s="231"/>
      <c r="P802" s="232"/>
      <c r="Q802" s="232"/>
      <c r="R802" s="30"/>
      <c r="S802" s="30"/>
      <c r="T802" s="233"/>
      <c r="U802" s="30"/>
    </row>
    <row r="803" spans="1:23" ht="12.75" customHeight="1">
      <c r="A803" s="14">
        <v>788</v>
      </c>
      <c r="B803" s="29">
        <v>44075</v>
      </c>
      <c r="C803" s="113" t="s">
        <v>9</v>
      </c>
      <c r="D803" s="30" t="s">
        <v>1002</v>
      </c>
      <c r="E803" s="30" t="s">
        <v>4003</v>
      </c>
      <c r="F803" s="72">
        <f t="shared" si="13"/>
        <v>44089</v>
      </c>
      <c r="G803" s="238" t="s">
        <v>5913</v>
      </c>
      <c r="H803" s="181" t="s">
        <v>1013</v>
      </c>
      <c r="I803" s="181" t="s">
        <v>5914</v>
      </c>
      <c r="J803" s="181" t="s">
        <v>5912</v>
      </c>
      <c r="K803" s="230"/>
      <c r="L803" s="365" t="s">
        <v>5915</v>
      </c>
      <c r="M803" s="368" t="s">
        <v>5916</v>
      </c>
      <c r="N803" s="192" t="s">
        <v>1002</v>
      </c>
      <c r="O803" s="14" t="s">
        <v>4703</v>
      </c>
      <c r="P803" s="232">
        <v>240000000</v>
      </c>
      <c r="Q803" s="232" t="s">
        <v>14</v>
      </c>
      <c r="R803" s="30"/>
      <c r="S803" s="30"/>
      <c r="T803" s="233"/>
      <c r="U803" s="30"/>
    </row>
    <row r="804" spans="1:23" ht="26.4">
      <c r="A804" s="14">
        <v>789</v>
      </c>
      <c r="B804" s="29">
        <v>44075</v>
      </c>
      <c r="C804" s="113" t="s">
        <v>9</v>
      </c>
      <c r="D804" s="30" t="s">
        <v>1005</v>
      </c>
      <c r="E804" s="30" t="s">
        <v>4184</v>
      </c>
      <c r="F804" s="72">
        <f t="shared" si="13"/>
        <v>44089</v>
      </c>
      <c r="G804" s="238" t="s">
        <v>5917</v>
      </c>
      <c r="H804" s="181" t="s">
        <v>829</v>
      </c>
      <c r="I804" s="178" t="s">
        <v>4334</v>
      </c>
      <c r="J804" s="181" t="s">
        <v>841</v>
      </c>
      <c r="K804" s="218">
        <v>1415834</v>
      </c>
      <c r="L804" s="30" t="s">
        <v>5881</v>
      </c>
      <c r="M804" s="218">
        <v>1442496</v>
      </c>
      <c r="N804" s="178" t="s">
        <v>1005</v>
      </c>
      <c r="O804" s="231"/>
      <c r="P804" s="232"/>
      <c r="Q804" s="232"/>
      <c r="R804" s="30"/>
      <c r="S804" s="30"/>
      <c r="T804" s="233"/>
      <c r="U804" s="30"/>
    </row>
    <row r="805" spans="1:23" ht="22.5" hidden="1" customHeight="1">
      <c r="A805" s="14">
        <v>790</v>
      </c>
      <c r="B805" s="136">
        <v>44075</v>
      </c>
      <c r="C805" s="113" t="s">
        <v>9</v>
      </c>
      <c r="D805" s="116" t="s">
        <v>23</v>
      </c>
      <c r="E805" s="116" t="s">
        <v>4046</v>
      </c>
      <c r="F805" s="72">
        <f t="shared" si="13"/>
        <v>44089</v>
      </c>
      <c r="G805" s="238" t="s">
        <v>5918</v>
      </c>
      <c r="H805" s="171" t="s">
        <v>1001</v>
      </c>
      <c r="I805" s="235" t="s">
        <v>125</v>
      </c>
      <c r="J805" s="235" t="s">
        <v>121</v>
      </c>
      <c r="K805" s="230" t="s">
        <v>355</v>
      </c>
      <c r="L805" s="30" t="s">
        <v>5919</v>
      </c>
      <c r="M805" s="116" t="s">
        <v>5920</v>
      </c>
      <c r="N805" s="192" t="s">
        <v>23</v>
      </c>
      <c r="O805" s="231" t="s">
        <v>4327</v>
      </c>
      <c r="P805" s="232">
        <v>9720000000</v>
      </c>
      <c r="Q805" s="232"/>
      <c r="R805" s="30"/>
      <c r="S805" s="30"/>
      <c r="T805" s="233"/>
      <c r="U805" s="30"/>
    </row>
    <row r="806" spans="1:23" ht="24" customHeight="1">
      <c r="A806" s="14">
        <v>791</v>
      </c>
      <c r="B806" s="29">
        <v>44075</v>
      </c>
      <c r="C806" s="113" t="s">
        <v>9</v>
      </c>
      <c r="D806" s="30" t="s">
        <v>27</v>
      </c>
      <c r="E806" s="30" t="s">
        <v>4128</v>
      </c>
      <c r="F806" s="72">
        <f t="shared" si="13"/>
        <v>44089</v>
      </c>
      <c r="G806" s="238" t="s">
        <v>5921</v>
      </c>
      <c r="H806" s="171" t="s">
        <v>1013</v>
      </c>
      <c r="I806" s="181" t="s">
        <v>677</v>
      </c>
      <c r="J806" s="181" t="s">
        <v>121</v>
      </c>
      <c r="K806" s="148">
        <v>1416199</v>
      </c>
      <c r="L806" s="30" t="s">
        <v>5915</v>
      </c>
      <c r="M806" s="218">
        <v>1494726</v>
      </c>
      <c r="N806" s="113" t="s">
        <v>27</v>
      </c>
      <c r="O806" s="231" t="s">
        <v>4327</v>
      </c>
      <c r="P806" s="232">
        <v>128248600</v>
      </c>
      <c r="Q806" s="232"/>
      <c r="R806" s="30"/>
      <c r="S806" s="30"/>
      <c r="T806" s="233"/>
      <c r="U806" s="30"/>
      <c r="V806" s="30"/>
      <c r="W806" s="30"/>
    </row>
    <row r="807" spans="1:23" ht="27" customHeight="1">
      <c r="A807" s="14">
        <v>792</v>
      </c>
      <c r="B807" s="29">
        <v>44076</v>
      </c>
      <c r="C807" s="113" t="s">
        <v>9</v>
      </c>
      <c r="D807" s="30" t="s">
        <v>10</v>
      </c>
      <c r="E807" s="30" t="s">
        <v>4221</v>
      </c>
      <c r="F807" s="72">
        <f t="shared" si="13"/>
        <v>44090</v>
      </c>
      <c r="G807" s="238" t="s">
        <v>5922</v>
      </c>
      <c r="H807" s="178" t="s">
        <v>829</v>
      </c>
      <c r="I807" s="181" t="s">
        <v>125</v>
      </c>
      <c r="J807" s="181" t="s">
        <v>121</v>
      </c>
      <c r="K807" s="230"/>
      <c r="L807" s="30" t="s">
        <v>5923</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4306</v>
      </c>
      <c r="F808" s="72">
        <f t="shared" si="13"/>
        <v>44090</v>
      </c>
      <c r="G808" s="238" t="s">
        <v>5924</v>
      </c>
      <c r="H808" s="171" t="s">
        <v>1013</v>
      </c>
      <c r="I808" s="181" t="s">
        <v>1546</v>
      </c>
      <c r="J808" s="181" t="s">
        <v>922</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1005</v>
      </c>
      <c r="E809" s="221" t="s">
        <v>2230</v>
      </c>
      <c r="F809" s="72">
        <f t="shared" si="13"/>
        <v>44091</v>
      </c>
      <c r="G809" s="238" t="s">
        <v>5925</v>
      </c>
      <c r="H809" s="181" t="s">
        <v>1013</v>
      </c>
      <c r="I809" s="181" t="s">
        <v>125</v>
      </c>
      <c r="J809" s="181" t="s">
        <v>121</v>
      </c>
      <c r="K809" s="218">
        <v>1422043</v>
      </c>
      <c r="L809" s="376" t="s">
        <v>5926</v>
      </c>
      <c r="M809" s="376" t="s">
        <v>5927</v>
      </c>
      <c r="N809" s="178" t="s">
        <v>1005</v>
      </c>
      <c r="O809" s="231"/>
      <c r="P809" s="232"/>
      <c r="Q809" s="232"/>
      <c r="R809" s="30"/>
      <c r="S809" s="30"/>
      <c r="T809" s="233"/>
      <c r="U809" s="30"/>
      <c r="V809" s="30"/>
      <c r="W809" s="30"/>
    </row>
    <row r="810" spans="1:23" ht="39.75" customHeight="1">
      <c r="A810" s="14">
        <v>795</v>
      </c>
      <c r="B810" s="29">
        <v>44077</v>
      </c>
      <c r="C810" s="113" t="s">
        <v>9</v>
      </c>
      <c r="D810" s="30" t="s">
        <v>1005</v>
      </c>
      <c r="E810" s="116" t="s">
        <v>4205</v>
      </c>
      <c r="F810" s="72">
        <f t="shared" si="13"/>
        <v>44091</v>
      </c>
      <c r="G810" s="238" t="s">
        <v>5928</v>
      </c>
      <c r="H810" s="181" t="s">
        <v>1013</v>
      </c>
      <c r="I810" s="181" t="s">
        <v>5929</v>
      </c>
      <c r="J810" s="181" t="s">
        <v>1097</v>
      </c>
      <c r="K810" s="218">
        <v>1421312</v>
      </c>
      <c r="L810" s="30"/>
      <c r="M810" s="116"/>
      <c r="N810" s="178" t="s">
        <v>1005</v>
      </c>
      <c r="O810" s="231"/>
      <c r="P810" s="232"/>
      <c r="Q810" s="232"/>
      <c r="R810" s="30"/>
      <c r="S810" s="30"/>
      <c r="T810" s="233"/>
      <c r="U810" s="30"/>
      <c r="V810" s="30"/>
      <c r="W810" s="30"/>
    </row>
    <row r="811" spans="1:23" ht="25.5" hidden="1" customHeight="1">
      <c r="A811" s="14">
        <v>796</v>
      </c>
      <c r="B811" s="136">
        <v>44077</v>
      </c>
      <c r="C811" s="113" t="s">
        <v>9</v>
      </c>
      <c r="D811" s="116" t="s">
        <v>10</v>
      </c>
      <c r="E811" s="116" t="s">
        <v>4113</v>
      </c>
      <c r="F811" s="72">
        <f t="shared" si="13"/>
        <v>44091</v>
      </c>
      <c r="G811" s="238" t="s">
        <v>5930</v>
      </c>
      <c r="H811" s="178" t="s">
        <v>1004</v>
      </c>
      <c r="I811" s="181" t="s">
        <v>4625</v>
      </c>
      <c r="J811" s="181" t="s">
        <v>964</v>
      </c>
      <c r="K811" s="230"/>
      <c r="L811" s="30" t="s">
        <v>5881</v>
      </c>
      <c r="M811" s="218">
        <v>1440304</v>
      </c>
      <c r="N811" s="181" t="s">
        <v>10</v>
      </c>
      <c r="O811" s="231"/>
      <c r="P811" s="232"/>
      <c r="Q811" s="232"/>
      <c r="R811" s="30"/>
      <c r="S811" s="30"/>
      <c r="T811" s="233"/>
      <c r="U811" s="30"/>
      <c r="V811" s="30"/>
      <c r="W811" s="30"/>
    </row>
    <row r="812" spans="1:23" ht="26.4">
      <c r="A812" s="14">
        <v>797</v>
      </c>
      <c r="B812" s="136">
        <v>44077</v>
      </c>
      <c r="C812" s="113" t="s">
        <v>9</v>
      </c>
      <c r="D812" s="116" t="s">
        <v>1002</v>
      </c>
      <c r="E812" s="116" t="s">
        <v>4198</v>
      </c>
      <c r="F812" s="72">
        <f t="shared" si="13"/>
        <v>44091</v>
      </c>
      <c r="G812" s="238" t="s">
        <v>5931</v>
      </c>
      <c r="H812" s="171" t="s">
        <v>1013</v>
      </c>
      <c r="I812" s="181" t="s">
        <v>125</v>
      </c>
      <c r="J812" s="181" t="s">
        <v>121</v>
      </c>
      <c r="K812" s="230"/>
      <c r="L812" s="365" t="s">
        <v>5915</v>
      </c>
      <c r="M812" s="368" t="s">
        <v>5932</v>
      </c>
      <c r="N812" s="192" t="s">
        <v>1002</v>
      </c>
      <c r="O812" s="14" t="s">
        <v>4703</v>
      </c>
      <c r="P812" s="232">
        <v>794010600</v>
      </c>
      <c r="Q812" s="232" t="s">
        <v>14</v>
      </c>
      <c r="R812" s="30"/>
      <c r="S812" s="30"/>
      <c r="T812" s="233"/>
      <c r="U812" s="30"/>
      <c r="V812" s="30"/>
      <c r="W812" s="30"/>
    </row>
    <row r="813" spans="1:23" ht="37.5" customHeight="1">
      <c r="A813" s="14">
        <v>798</v>
      </c>
      <c r="B813" s="136">
        <v>44077</v>
      </c>
      <c r="C813" s="113" t="s">
        <v>9</v>
      </c>
      <c r="D813" s="116" t="s">
        <v>27</v>
      </c>
      <c r="E813" s="116" t="s">
        <v>3970</v>
      </c>
      <c r="F813" s="72">
        <f t="shared" si="13"/>
        <v>44091</v>
      </c>
      <c r="G813" s="238" t="s">
        <v>5933</v>
      </c>
      <c r="H813" s="171" t="s">
        <v>1012</v>
      </c>
      <c r="I813" s="181" t="s">
        <v>4757</v>
      </c>
      <c r="J813" s="181" t="s">
        <v>121</v>
      </c>
      <c r="K813" s="148">
        <v>1441035</v>
      </c>
      <c r="L813" s="30" t="s">
        <v>5926</v>
      </c>
      <c r="M813" s="218">
        <v>1503857</v>
      </c>
      <c r="N813" s="113" t="s">
        <v>27</v>
      </c>
      <c r="O813" s="231" t="s">
        <v>4327</v>
      </c>
      <c r="P813" s="232">
        <v>715000000</v>
      </c>
      <c r="Q813" s="232"/>
      <c r="R813" s="30"/>
      <c r="S813" s="30"/>
      <c r="T813" s="233"/>
      <c r="U813" s="30"/>
      <c r="V813" s="30"/>
      <c r="W813" s="30"/>
    </row>
    <row r="814" spans="1:23" ht="26.4">
      <c r="A814" s="14">
        <v>799</v>
      </c>
      <c r="B814" s="136">
        <v>44078</v>
      </c>
      <c r="C814" s="113" t="s">
        <v>9</v>
      </c>
      <c r="D814" s="30" t="s">
        <v>23</v>
      </c>
      <c r="E814" s="221" t="s">
        <v>4129</v>
      </c>
      <c r="F814" s="72">
        <f t="shared" si="13"/>
        <v>44092</v>
      </c>
      <c r="G814" s="116" t="s">
        <v>5934</v>
      </c>
      <c r="H814" s="171" t="s">
        <v>1013</v>
      </c>
      <c r="I814" s="181" t="s">
        <v>125</v>
      </c>
      <c r="J814" s="181" t="s">
        <v>121</v>
      </c>
      <c r="K814" s="230" t="s">
        <v>5935</v>
      </c>
      <c r="L814" s="30" t="s">
        <v>5936</v>
      </c>
      <c r="M814" s="116" t="s">
        <v>5937</v>
      </c>
      <c r="N814" s="192" t="s">
        <v>23</v>
      </c>
      <c r="O814" s="231" t="s">
        <v>4327</v>
      </c>
      <c r="P814" s="232">
        <v>48703881</v>
      </c>
      <c r="Q814" s="232"/>
      <c r="R814" s="30"/>
      <c r="S814" s="30"/>
      <c r="T814" s="233"/>
      <c r="U814" s="30"/>
      <c r="V814" s="30"/>
      <c r="W814" s="30"/>
    </row>
    <row r="815" spans="1:23" ht="26.25" customHeight="1">
      <c r="A815" s="14">
        <v>800</v>
      </c>
      <c r="B815" s="136">
        <v>44078</v>
      </c>
      <c r="C815" s="113" t="s">
        <v>9</v>
      </c>
      <c r="D815" s="116" t="s">
        <v>23</v>
      </c>
      <c r="E815" s="116" t="s">
        <v>4031</v>
      </c>
      <c r="F815" s="72">
        <f t="shared" si="13"/>
        <v>44092</v>
      </c>
      <c r="G815" s="238" t="s">
        <v>5938</v>
      </c>
      <c r="H815" s="171" t="s">
        <v>1012</v>
      </c>
      <c r="I815" s="181" t="s">
        <v>902</v>
      </c>
      <c r="J815" s="181" t="s">
        <v>903</v>
      </c>
      <c r="K815" s="230" t="s">
        <v>5939</v>
      </c>
      <c r="L815" s="30" t="s">
        <v>5936</v>
      </c>
      <c r="M815" s="116" t="s">
        <v>5940</v>
      </c>
      <c r="N815" s="192" t="s">
        <v>23</v>
      </c>
      <c r="O815" s="231" t="s">
        <v>4327</v>
      </c>
      <c r="P815" s="232">
        <v>110000000</v>
      </c>
      <c r="Q815" s="232"/>
      <c r="R815" s="30"/>
      <c r="S815" s="30"/>
      <c r="T815" s="233"/>
      <c r="U815" s="30"/>
      <c r="V815" s="30"/>
      <c r="W815" s="30"/>
    </row>
    <row r="816" spans="1:23" ht="33" customHeight="1">
      <c r="A816" s="14">
        <v>801</v>
      </c>
      <c r="B816" s="136">
        <v>44078</v>
      </c>
      <c r="C816" s="113" t="s">
        <v>9</v>
      </c>
      <c r="D816" s="116" t="s">
        <v>1002</v>
      </c>
      <c r="E816" s="116" t="s">
        <v>4174</v>
      </c>
      <c r="F816" s="72">
        <f t="shared" si="13"/>
        <v>44092</v>
      </c>
      <c r="G816" s="116" t="s">
        <v>5941</v>
      </c>
      <c r="H816" s="171" t="s">
        <v>829</v>
      </c>
      <c r="I816" s="181" t="s">
        <v>5942</v>
      </c>
      <c r="J816" s="181" t="s">
        <v>1064</v>
      </c>
      <c r="K816" s="230"/>
      <c r="L816" s="365" t="s">
        <v>5943</v>
      </c>
      <c r="M816" s="368" t="s">
        <v>5944</v>
      </c>
      <c r="N816" s="192" t="s">
        <v>1002</v>
      </c>
      <c r="O816" s="14" t="s">
        <v>4703</v>
      </c>
      <c r="P816" s="232">
        <v>80000000</v>
      </c>
      <c r="Q816" s="232"/>
      <c r="R816" s="30"/>
      <c r="S816" s="30"/>
      <c r="T816" s="233"/>
      <c r="U816" s="30"/>
      <c r="V816" s="30"/>
      <c r="W816" s="30"/>
    </row>
    <row r="817" spans="1:23" ht="27" customHeight="1">
      <c r="A817" s="14">
        <v>802</v>
      </c>
      <c r="B817" s="136">
        <v>44078</v>
      </c>
      <c r="C817" s="113" t="s">
        <v>9</v>
      </c>
      <c r="D817" s="116" t="s">
        <v>10</v>
      </c>
      <c r="E817" s="116" t="s">
        <v>130</v>
      </c>
      <c r="F817" s="72">
        <f t="shared" si="13"/>
        <v>44092</v>
      </c>
      <c r="G817" s="238" t="s">
        <v>5304</v>
      </c>
      <c r="H817" s="178" t="s">
        <v>1013</v>
      </c>
      <c r="I817" s="181" t="s">
        <v>125</v>
      </c>
      <c r="J817" s="181" t="s">
        <v>121</v>
      </c>
      <c r="K817" s="230"/>
      <c r="L817" s="30" t="s">
        <v>5943</v>
      </c>
      <c r="M817" s="218">
        <v>1523946</v>
      </c>
      <c r="N817" s="181" t="s">
        <v>10</v>
      </c>
      <c r="O817" s="231"/>
      <c r="P817" s="232"/>
      <c r="Q817" s="232"/>
      <c r="R817" s="30"/>
      <c r="S817" s="30"/>
      <c r="T817" s="233"/>
      <c r="U817" s="30"/>
      <c r="V817" s="30"/>
      <c r="W817" s="30"/>
    </row>
    <row r="818" spans="1:23" ht="13.2">
      <c r="A818" s="14">
        <v>803</v>
      </c>
      <c r="B818" s="136">
        <v>44078</v>
      </c>
      <c r="C818" s="113" t="s">
        <v>9</v>
      </c>
      <c r="D818" s="116" t="s">
        <v>23</v>
      </c>
      <c r="E818" s="221" t="s">
        <v>4222</v>
      </c>
      <c r="F818" s="72">
        <f t="shared" si="13"/>
        <v>44092</v>
      </c>
      <c r="G818" s="238" t="s">
        <v>5945</v>
      </c>
      <c r="H818" s="171" t="s">
        <v>1013</v>
      </c>
      <c r="I818" s="181" t="s">
        <v>125</v>
      </c>
      <c r="J818" s="181" t="s">
        <v>121</v>
      </c>
      <c r="K818" s="230" t="s">
        <v>5946</v>
      </c>
      <c r="L818" s="30" t="s">
        <v>5936</v>
      </c>
      <c r="M818" s="116" t="s">
        <v>5947</v>
      </c>
      <c r="N818" s="192" t="s">
        <v>23</v>
      </c>
      <c r="O818" s="231" t="s">
        <v>4327</v>
      </c>
      <c r="P818" s="232">
        <v>924859350</v>
      </c>
      <c r="Q818" s="232" t="s">
        <v>5948</v>
      </c>
      <c r="R818" s="30"/>
      <c r="S818" s="30"/>
      <c r="T818" s="233"/>
      <c r="U818" s="30"/>
      <c r="V818" s="30"/>
      <c r="W818" s="30"/>
    </row>
    <row r="819" spans="1:23" ht="39.6">
      <c r="A819" s="14">
        <v>804</v>
      </c>
      <c r="B819" s="136">
        <v>44078</v>
      </c>
      <c r="C819" s="113" t="s">
        <v>9</v>
      </c>
      <c r="D819" s="116" t="s">
        <v>1002</v>
      </c>
      <c r="E819" s="116" t="s">
        <v>1145</v>
      </c>
      <c r="F819" s="72">
        <f t="shared" si="13"/>
        <v>44092</v>
      </c>
      <c r="G819" s="238" t="s">
        <v>5949</v>
      </c>
      <c r="H819" s="171" t="s">
        <v>1013</v>
      </c>
      <c r="I819" s="181" t="s">
        <v>949</v>
      </c>
      <c r="J819" s="181" t="s">
        <v>831</v>
      </c>
      <c r="K819" s="230"/>
      <c r="L819" s="365" t="s">
        <v>5926</v>
      </c>
      <c r="M819" s="375" t="s">
        <v>3338</v>
      </c>
      <c r="N819" s="192" t="s">
        <v>1002</v>
      </c>
      <c r="O819" s="231" t="s">
        <v>4370</v>
      </c>
      <c r="P819" s="232" t="s">
        <v>5950</v>
      </c>
      <c r="Q819" s="232">
        <v>23</v>
      </c>
      <c r="R819" s="30"/>
      <c r="S819" s="30"/>
      <c r="T819" s="233"/>
      <c r="U819" s="30"/>
      <c r="V819" s="30"/>
      <c r="W819" s="30"/>
    </row>
    <row r="820" spans="1:23" ht="26.4">
      <c r="A820" s="14">
        <v>805</v>
      </c>
      <c r="B820" s="136">
        <v>44081</v>
      </c>
      <c r="C820" s="113" t="s">
        <v>9</v>
      </c>
      <c r="D820" s="116" t="s">
        <v>10</v>
      </c>
      <c r="E820" s="30" t="s">
        <v>180</v>
      </c>
      <c r="F820" s="72">
        <f t="shared" si="13"/>
        <v>44095</v>
      </c>
      <c r="G820" s="238" t="s">
        <v>5951</v>
      </c>
      <c r="H820" s="171" t="s">
        <v>1013</v>
      </c>
      <c r="I820" s="181" t="s">
        <v>522</v>
      </c>
      <c r="J820" s="181" t="s">
        <v>1064</v>
      </c>
      <c r="K820" s="230"/>
      <c r="L820" s="30" t="s">
        <v>5952</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1002</v>
      </c>
      <c r="E821" s="221" t="s">
        <v>2230</v>
      </c>
      <c r="F821" s="72">
        <f t="shared" si="13"/>
        <v>44096</v>
      </c>
      <c r="G821" s="238" t="s">
        <v>5953</v>
      </c>
      <c r="H821" s="171" t="s">
        <v>1007</v>
      </c>
      <c r="I821" s="181" t="s">
        <v>125</v>
      </c>
      <c r="J821" s="181" t="s">
        <v>121</v>
      </c>
      <c r="K821" s="230"/>
      <c r="L821" s="376"/>
      <c r="M821" s="376"/>
      <c r="N821" s="192" t="s">
        <v>1002</v>
      </c>
      <c r="O821" s="231"/>
      <c r="P821" s="232"/>
      <c r="Q821" s="232"/>
      <c r="R821" s="30"/>
      <c r="S821" s="30"/>
      <c r="T821" s="233"/>
      <c r="U821" s="30"/>
      <c r="V821" s="30"/>
      <c r="W821" s="30"/>
    </row>
    <row r="822" spans="1:23" ht="26.25" customHeight="1">
      <c r="A822" s="14">
        <v>807</v>
      </c>
      <c r="B822" s="136">
        <v>44082</v>
      </c>
      <c r="C822" s="113" t="s">
        <v>9</v>
      </c>
      <c r="D822" s="116" t="s">
        <v>23</v>
      </c>
      <c r="E822" s="116" t="s">
        <v>4193</v>
      </c>
      <c r="F822" s="72">
        <f t="shared" si="13"/>
        <v>44096</v>
      </c>
      <c r="G822" s="238" t="s">
        <v>5954</v>
      </c>
      <c r="H822" s="171" t="s">
        <v>1013</v>
      </c>
      <c r="I822" s="181" t="s">
        <v>949</v>
      </c>
      <c r="J822" s="181" t="s">
        <v>831</v>
      </c>
      <c r="K822" s="230"/>
      <c r="L822" s="30" t="s">
        <v>5955</v>
      </c>
      <c r="M822" s="116" t="s">
        <v>5956</v>
      </c>
      <c r="N822" s="192" t="s">
        <v>23</v>
      </c>
      <c r="O822" s="231" t="s">
        <v>4370</v>
      </c>
      <c r="P822" s="232">
        <v>50000000</v>
      </c>
      <c r="Q822" s="232"/>
      <c r="R822" s="30"/>
      <c r="S822" s="30"/>
      <c r="T822" s="233"/>
      <c r="U822" s="30"/>
      <c r="V822" s="30"/>
      <c r="W822" s="30"/>
    </row>
    <row r="823" spans="1:23" ht="51" hidden="1" customHeight="1">
      <c r="A823" s="14">
        <v>808</v>
      </c>
      <c r="B823" s="136">
        <v>44082</v>
      </c>
      <c r="C823" s="113" t="s">
        <v>9</v>
      </c>
      <c r="D823" s="116" t="s">
        <v>10</v>
      </c>
      <c r="E823" s="116" t="s">
        <v>1636</v>
      </c>
      <c r="F823" s="72">
        <f t="shared" si="13"/>
        <v>44096</v>
      </c>
      <c r="G823" s="238" t="s">
        <v>5957</v>
      </c>
      <c r="H823" s="178" t="s">
        <v>1014</v>
      </c>
      <c r="I823" s="181" t="s">
        <v>125</v>
      </c>
      <c r="J823" s="181" t="s">
        <v>121</v>
      </c>
      <c r="K823" s="230"/>
      <c r="L823" s="30" t="s">
        <v>5923</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1002</v>
      </c>
      <c r="E824" s="221" t="s">
        <v>774</v>
      </c>
      <c r="F824" s="72">
        <f t="shared" si="13"/>
        <v>44096</v>
      </c>
      <c r="G824" s="116" t="s">
        <v>5941</v>
      </c>
      <c r="H824" s="171" t="s">
        <v>1004</v>
      </c>
      <c r="I824" s="181" t="s">
        <v>5942</v>
      </c>
      <c r="J824" s="181" t="s">
        <v>1064</v>
      </c>
      <c r="K824" s="230"/>
      <c r="L824" s="365" t="s">
        <v>5923</v>
      </c>
      <c r="M824" s="368" t="s">
        <v>5958</v>
      </c>
      <c r="N824" s="192" t="s">
        <v>1002</v>
      </c>
      <c r="O824" s="231"/>
      <c r="P824" s="232"/>
      <c r="Q824" s="232"/>
      <c r="R824" s="30"/>
      <c r="S824" s="30"/>
      <c r="T824" s="233"/>
      <c r="U824" s="30"/>
      <c r="V824" s="30"/>
      <c r="W824" s="30"/>
    </row>
    <row r="825" spans="1:23" ht="13.2">
      <c r="A825" s="14">
        <v>810</v>
      </c>
      <c r="B825" s="136">
        <v>44082</v>
      </c>
      <c r="C825" s="113" t="s">
        <v>9</v>
      </c>
      <c r="D825" s="116" t="s">
        <v>10</v>
      </c>
      <c r="E825" s="116" t="s">
        <v>4147</v>
      </c>
      <c r="F825" s="72">
        <f t="shared" si="13"/>
        <v>44096</v>
      </c>
      <c r="G825" s="262" t="s">
        <v>5304</v>
      </c>
      <c r="H825" s="178" t="s">
        <v>1013</v>
      </c>
      <c r="I825" s="171" t="s">
        <v>125</v>
      </c>
      <c r="J825" s="171" t="s">
        <v>121</v>
      </c>
      <c r="K825" s="230"/>
      <c r="L825" s="30" t="s">
        <v>5943</v>
      </c>
      <c r="M825" s="218">
        <v>1523946</v>
      </c>
      <c r="N825" s="181" t="s">
        <v>10</v>
      </c>
      <c r="O825" s="231"/>
      <c r="P825" s="232"/>
      <c r="Q825" s="232"/>
      <c r="R825" s="30"/>
      <c r="S825" s="30"/>
      <c r="T825" s="233"/>
      <c r="U825" s="30"/>
      <c r="V825" s="30"/>
      <c r="W825" s="30"/>
    </row>
    <row r="826" spans="1:23" ht="79.2" hidden="1">
      <c r="A826" s="14">
        <v>811</v>
      </c>
      <c r="B826" s="136">
        <v>44083</v>
      </c>
      <c r="C826" s="113" t="s">
        <v>9</v>
      </c>
      <c r="D826" s="116" t="s">
        <v>23</v>
      </c>
      <c r="E826" s="116" t="s">
        <v>4263</v>
      </c>
      <c r="F826" s="72">
        <f t="shared" ref="F826:F861" si="14">B826+14</f>
        <v>44097</v>
      </c>
      <c r="G826" s="239" t="s">
        <v>5876</v>
      </c>
      <c r="H826" s="171" t="s">
        <v>1014</v>
      </c>
      <c r="I826" s="171" t="s">
        <v>5877</v>
      </c>
      <c r="J826" s="171" t="s">
        <v>831</v>
      </c>
      <c r="K826" s="230" t="s">
        <v>355</v>
      </c>
      <c r="L826" s="30" t="s">
        <v>5959</v>
      </c>
      <c r="M826" s="116" t="s">
        <v>5960</v>
      </c>
      <c r="N826" s="192" t="s">
        <v>23</v>
      </c>
      <c r="O826" s="231"/>
      <c r="P826" s="232"/>
      <c r="Q826" s="232"/>
      <c r="R826" s="30"/>
      <c r="S826" s="30"/>
      <c r="T826" s="233"/>
      <c r="U826" s="30"/>
      <c r="V826" s="30"/>
      <c r="W826" s="30"/>
    </row>
    <row r="827" spans="1:23" ht="26.4" hidden="1">
      <c r="A827" s="14">
        <v>812</v>
      </c>
      <c r="B827" s="136">
        <v>44083</v>
      </c>
      <c r="C827" s="113" t="s">
        <v>9</v>
      </c>
      <c r="D827" s="116" t="s">
        <v>23</v>
      </c>
      <c r="E827" s="116" t="s">
        <v>190</v>
      </c>
      <c r="F827" s="72">
        <f t="shared" si="14"/>
        <v>44097</v>
      </c>
      <c r="G827" s="238" t="s">
        <v>5961</v>
      </c>
      <c r="H827" s="171" t="s">
        <v>1007</v>
      </c>
      <c r="I827" s="181" t="s">
        <v>5962</v>
      </c>
      <c r="J827" s="181" t="s">
        <v>1608</v>
      </c>
      <c r="K827" s="230" t="s">
        <v>355</v>
      </c>
      <c r="L827" s="30" t="s">
        <v>5959</v>
      </c>
      <c r="M827" s="116" t="s">
        <v>5963</v>
      </c>
      <c r="N827" s="192" t="s">
        <v>23</v>
      </c>
      <c r="O827" s="231"/>
      <c r="P827" s="232"/>
      <c r="Q827" s="232"/>
      <c r="R827" s="30"/>
      <c r="S827" s="30"/>
      <c r="T827" s="233"/>
      <c r="U827" s="30"/>
      <c r="V827" s="30"/>
      <c r="W827" s="30"/>
    </row>
    <row r="828" spans="1:23" ht="26.4">
      <c r="A828" s="14">
        <v>813</v>
      </c>
      <c r="B828" s="136">
        <v>44083</v>
      </c>
      <c r="C828" s="113" t="s">
        <v>9</v>
      </c>
      <c r="D828" s="116" t="s">
        <v>10</v>
      </c>
      <c r="E828" s="14" t="s">
        <v>779</v>
      </c>
      <c r="F828" s="72">
        <f t="shared" si="14"/>
        <v>44097</v>
      </c>
      <c r="G828" s="238" t="s">
        <v>5964</v>
      </c>
      <c r="H828" s="171" t="s">
        <v>1013</v>
      </c>
      <c r="I828" s="181" t="s">
        <v>5965</v>
      </c>
      <c r="J828" s="181" t="s">
        <v>121</v>
      </c>
      <c r="K828" s="230"/>
      <c r="L828" s="30" t="s">
        <v>5966</v>
      </c>
      <c r="M828" s="218">
        <v>1555721</v>
      </c>
      <c r="N828" s="181" t="s">
        <v>10</v>
      </c>
      <c r="O828" s="231"/>
      <c r="P828" s="232"/>
      <c r="Q828" s="232"/>
      <c r="R828" s="30"/>
      <c r="S828" s="30"/>
      <c r="T828" s="233"/>
      <c r="U828" s="30"/>
      <c r="V828" s="30"/>
      <c r="W828" s="30"/>
    </row>
    <row r="829" spans="1:23" ht="26.4">
      <c r="A829" s="14">
        <v>814</v>
      </c>
      <c r="B829" s="136">
        <v>44083</v>
      </c>
      <c r="C829" s="113" t="s">
        <v>9</v>
      </c>
      <c r="D829" s="116" t="s">
        <v>1002</v>
      </c>
      <c r="E829" s="116" t="s">
        <v>4164</v>
      </c>
      <c r="F829" s="72">
        <f t="shared" si="14"/>
        <v>44097</v>
      </c>
      <c r="G829" s="238" t="s">
        <v>5967</v>
      </c>
      <c r="H829" s="171" t="s">
        <v>1013</v>
      </c>
      <c r="I829" s="181" t="s">
        <v>5968</v>
      </c>
      <c r="J829" s="181" t="s">
        <v>2122</v>
      </c>
      <c r="K829" s="230"/>
      <c r="L829" s="365" t="s">
        <v>5969</v>
      </c>
      <c r="M829" s="368" t="s">
        <v>5970</v>
      </c>
      <c r="N829" s="116" t="s">
        <v>1002</v>
      </c>
      <c r="O829" s="231" t="s">
        <v>5106</v>
      </c>
      <c r="P829" s="232">
        <v>90000000</v>
      </c>
      <c r="Q829" s="232"/>
      <c r="R829" s="30"/>
      <c r="S829" s="30"/>
      <c r="T829" s="233"/>
      <c r="U829" s="30"/>
      <c r="V829" s="30"/>
      <c r="W829" s="30"/>
    </row>
    <row r="830" spans="1:23" ht="26.4">
      <c r="A830" s="14">
        <v>815</v>
      </c>
      <c r="B830" s="136">
        <v>44083</v>
      </c>
      <c r="C830" s="113" t="s">
        <v>9</v>
      </c>
      <c r="D830" s="116" t="s">
        <v>34</v>
      </c>
      <c r="E830" s="221" t="s">
        <v>2367</v>
      </c>
      <c r="F830" s="72">
        <f t="shared" si="14"/>
        <v>44097</v>
      </c>
      <c r="G830" s="238" t="s">
        <v>5971</v>
      </c>
      <c r="H830" s="171" t="s">
        <v>1013</v>
      </c>
      <c r="I830" s="238" t="s">
        <v>5753</v>
      </c>
      <c r="J830" s="181" t="s">
        <v>2350</v>
      </c>
      <c r="K830" s="218">
        <v>1482307</v>
      </c>
      <c r="L830" s="19" t="s">
        <v>5972</v>
      </c>
      <c r="M830" s="225">
        <v>1562296</v>
      </c>
      <c r="N830" s="116" t="s">
        <v>34</v>
      </c>
      <c r="O830" s="231" t="s">
        <v>5714</v>
      </c>
      <c r="P830" s="232">
        <v>40000000</v>
      </c>
      <c r="Q830" s="232"/>
      <c r="R830" s="30"/>
      <c r="S830" s="30"/>
      <c r="T830" s="233"/>
      <c r="U830" s="30"/>
      <c r="V830" s="30"/>
      <c r="W830" s="30"/>
    </row>
    <row r="831" spans="1:23" ht="26.4">
      <c r="A831" s="14">
        <v>816</v>
      </c>
      <c r="B831" s="136">
        <v>44083</v>
      </c>
      <c r="C831" s="113" t="s">
        <v>9</v>
      </c>
      <c r="D831" s="116" t="s">
        <v>27</v>
      </c>
      <c r="E831" s="116" t="s">
        <v>4050</v>
      </c>
      <c r="F831" s="72">
        <f t="shared" si="14"/>
        <v>44097</v>
      </c>
      <c r="G831" s="238" t="s">
        <v>5973</v>
      </c>
      <c r="H831" s="171" t="s">
        <v>1013</v>
      </c>
      <c r="I831" s="181" t="s">
        <v>119</v>
      </c>
      <c r="J831" s="181" t="s">
        <v>865</v>
      </c>
      <c r="K831" s="148">
        <v>1478289</v>
      </c>
      <c r="L831" s="30" t="s">
        <v>5966</v>
      </c>
      <c r="M831" s="218">
        <v>1561200</v>
      </c>
      <c r="N831" s="116" t="s">
        <v>27</v>
      </c>
      <c r="O831" s="231" t="s">
        <v>4370</v>
      </c>
      <c r="P831" s="236">
        <v>700000000</v>
      </c>
      <c r="Q831" s="232"/>
      <c r="R831" s="30"/>
      <c r="S831" s="30"/>
      <c r="T831" s="233"/>
      <c r="U831" s="30"/>
      <c r="V831" s="30"/>
      <c r="W831" s="30"/>
    </row>
    <row r="832" spans="1:23" ht="39.6">
      <c r="A832" s="14">
        <v>817</v>
      </c>
      <c r="B832" s="136">
        <v>44084</v>
      </c>
      <c r="C832" s="113" t="s">
        <v>9</v>
      </c>
      <c r="D832" s="116" t="s">
        <v>1002</v>
      </c>
      <c r="E832" s="116" t="s">
        <v>973</v>
      </c>
      <c r="F832" s="72">
        <f t="shared" si="14"/>
        <v>44098</v>
      </c>
      <c r="G832" s="238" t="s">
        <v>5974</v>
      </c>
      <c r="H832" s="171" t="s">
        <v>1013</v>
      </c>
      <c r="I832" s="181" t="s">
        <v>5975</v>
      </c>
      <c r="J832" s="181" t="s">
        <v>865</v>
      </c>
      <c r="K832" s="230"/>
      <c r="L832" s="365" t="s">
        <v>5976</v>
      </c>
      <c r="M832" s="368" t="s">
        <v>5977</v>
      </c>
      <c r="N832" s="116" t="s">
        <v>1002</v>
      </c>
      <c r="O832" s="231" t="s">
        <v>5622</v>
      </c>
      <c r="P832" s="232">
        <v>2800000000</v>
      </c>
      <c r="Q832" s="232"/>
      <c r="R832" s="30"/>
      <c r="S832" s="30"/>
      <c r="T832" s="233"/>
      <c r="U832" s="30"/>
      <c r="V832" s="30"/>
      <c r="W832" s="30"/>
    </row>
    <row r="833" spans="1:23" ht="39.6">
      <c r="A833" s="14">
        <v>818</v>
      </c>
      <c r="B833" s="136">
        <v>44085</v>
      </c>
      <c r="C833" s="113" t="s">
        <v>9</v>
      </c>
      <c r="D833" s="116" t="s">
        <v>15</v>
      </c>
      <c r="E833" s="221" t="s">
        <v>248</v>
      </c>
      <c r="F833" s="72">
        <f t="shared" si="14"/>
        <v>44099</v>
      </c>
      <c r="G833" s="238" t="s">
        <v>5978</v>
      </c>
      <c r="H833" s="171" t="s">
        <v>1013</v>
      </c>
      <c r="I833" s="181" t="s">
        <v>5979</v>
      </c>
      <c r="J833" s="181" t="s">
        <v>2693</v>
      </c>
      <c r="K833" s="98" t="s">
        <v>3329</v>
      </c>
      <c r="L833" s="113" t="s">
        <v>5976</v>
      </c>
      <c r="M833" s="98" t="s">
        <v>5980</v>
      </c>
      <c r="N833" s="192" t="s">
        <v>15</v>
      </c>
      <c r="O833" s="192" t="s">
        <v>4332</v>
      </c>
      <c r="P833" s="232">
        <v>50000000</v>
      </c>
      <c r="Q833" s="232"/>
      <c r="R833" s="30"/>
      <c r="S833" s="30"/>
      <c r="T833" s="233"/>
      <c r="U833" s="30"/>
      <c r="V833" s="30"/>
      <c r="W833" s="30"/>
    </row>
    <row r="834" spans="1:23" ht="26.4">
      <c r="A834" s="14">
        <v>819</v>
      </c>
      <c r="B834" s="136">
        <v>44085</v>
      </c>
      <c r="C834" s="113" t="s">
        <v>9</v>
      </c>
      <c r="D834" s="116" t="s">
        <v>15</v>
      </c>
      <c r="E834" s="30" t="s">
        <v>872</v>
      </c>
      <c r="F834" s="72">
        <f t="shared" si="14"/>
        <v>44099</v>
      </c>
      <c r="G834" s="238" t="s">
        <v>5981</v>
      </c>
      <c r="H834" s="171" t="s">
        <v>1012</v>
      </c>
      <c r="I834" s="181" t="s">
        <v>4757</v>
      </c>
      <c r="J834" s="181" t="s">
        <v>121</v>
      </c>
      <c r="K834" s="98" t="s">
        <v>5982</v>
      </c>
      <c r="L834" s="113" t="s">
        <v>5983</v>
      </c>
      <c r="M834" s="98" t="s">
        <v>5984</v>
      </c>
      <c r="N834" s="192" t="s">
        <v>15</v>
      </c>
      <c r="O834" s="231" t="s">
        <v>4327</v>
      </c>
      <c r="P834" s="232">
        <v>496900000</v>
      </c>
      <c r="Q834" s="232"/>
      <c r="R834" s="30"/>
      <c r="S834" s="30"/>
      <c r="T834" s="233"/>
      <c r="U834" s="14" t="b">
        <f ca="1">IF(H834=0,TODAY()-F834)</f>
        <v>0</v>
      </c>
      <c r="V834" s="30"/>
      <c r="W834" s="30"/>
    </row>
    <row r="835" spans="1:23" ht="26.4">
      <c r="A835" s="14">
        <v>820</v>
      </c>
      <c r="B835" s="136">
        <v>44088</v>
      </c>
      <c r="C835" s="113" t="s">
        <v>9</v>
      </c>
      <c r="D835" s="116" t="s">
        <v>23</v>
      </c>
      <c r="E835" s="221" t="s">
        <v>4114</v>
      </c>
      <c r="F835" s="72">
        <f t="shared" si="14"/>
        <v>44102</v>
      </c>
      <c r="G835" s="238" t="s">
        <v>5985</v>
      </c>
      <c r="H835" s="171" t="s">
        <v>1013</v>
      </c>
      <c r="I835" s="171" t="s">
        <v>125</v>
      </c>
      <c r="J835" s="171" t="s">
        <v>121</v>
      </c>
      <c r="K835" s="230" t="s">
        <v>5986</v>
      </c>
      <c r="L835" s="30" t="s">
        <v>5987</v>
      </c>
      <c r="M835" s="116" t="s">
        <v>5988</v>
      </c>
      <c r="N835" s="192" t="s">
        <v>23</v>
      </c>
      <c r="O835" s="231" t="s">
        <v>4327</v>
      </c>
      <c r="P835" s="232">
        <v>1053000000</v>
      </c>
      <c r="Q835" s="232"/>
      <c r="R835" s="30"/>
      <c r="S835" s="30"/>
      <c r="T835" s="233"/>
      <c r="U835" s="30"/>
      <c r="V835" s="30"/>
      <c r="W835" s="30"/>
    </row>
    <row r="836" spans="1:23" ht="26.4" hidden="1">
      <c r="A836" s="14">
        <v>821</v>
      </c>
      <c r="B836" s="136">
        <v>44088</v>
      </c>
      <c r="C836" s="113" t="s">
        <v>9</v>
      </c>
      <c r="D836" s="116" t="s">
        <v>27</v>
      </c>
      <c r="E836" s="116" t="s">
        <v>4194</v>
      </c>
      <c r="F836" s="72">
        <f t="shared" si="14"/>
        <v>44102</v>
      </c>
      <c r="G836" s="238" t="s">
        <v>5973</v>
      </c>
      <c r="H836" s="171" t="s">
        <v>1001</v>
      </c>
      <c r="I836" s="181" t="s">
        <v>119</v>
      </c>
      <c r="J836" s="181" t="s">
        <v>865</v>
      </c>
      <c r="K836" s="148">
        <v>1510797</v>
      </c>
      <c r="L836" s="30" t="s">
        <v>5966</v>
      </c>
      <c r="M836" s="218">
        <v>1561200</v>
      </c>
      <c r="N836" s="116" t="s">
        <v>27</v>
      </c>
      <c r="O836" s="234" t="s">
        <v>4370</v>
      </c>
      <c r="P836" s="236">
        <v>700000000</v>
      </c>
      <c r="Q836" s="232"/>
      <c r="R836" s="30"/>
      <c r="S836" s="30"/>
      <c r="T836" s="233"/>
      <c r="U836" s="30"/>
      <c r="V836" s="30"/>
      <c r="W836" s="30"/>
    </row>
    <row r="837" spans="1:23" ht="26.4">
      <c r="A837" s="14">
        <v>822</v>
      </c>
      <c r="B837" s="136">
        <v>44088</v>
      </c>
      <c r="C837" s="113" t="s">
        <v>9</v>
      </c>
      <c r="D837" s="116" t="s">
        <v>10</v>
      </c>
      <c r="E837" s="222" t="s">
        <v>4145</v>
      </c>
      <c r="F837" s="72">
        <f t="shared" si="14"/>
        <v>44102</v>
      </c>
      <c r="G837" s="238" t="s">
        <v>5989</v>
      </c>
      <c r="H837" s="171" t="s">
        <v>1013</v>
      </c>
      <c r="I837" s="181" t="s">
        <v>170</v>
      </c>
      <c r="J837" s="181" t="s">
        <v>121</v>
      </c>
      <c r="K837" s="230"/>
      <c r="L837" s="30" t="s">
        <v>5976</v>
      </c>
      <c r="M837" s="218">
        <v>1564853</v>
      </c>
      <c r="N837" s="181" t="s">
        <v>10</v>
      </c>
      <c r="O837" s="231"/>
      <c r="P837" s="232"/>
      <c r="Q837" s="232"/>
      <c r="R837" s="30"/>
      <c r="S837" s="30"/>
      <c r="T837" s="233"/>
      <c r="U837" s="30"/>
      <c r="V837" s="30"/>
      <c r="W837" s="30"/>
    </row>
    <row r="838" spans="1:23" ht="26.4">
      <c r="A838" s="14">
        <v>823</v>
      </c>
      <c r="B838" s="136">
        <v>44088</v>
      </c>
      <c r="C838" s="113" t="s">
        <v>9</v>
      </c>
      <c r="D838" s="116" t="s">
        <v>15</v>
      </c>
      <c r="E838" s="116" t="s">
        <v>4155</v>
      </c>
      <c r="F838" s="72">
        <f t="shared" si="14"/>
        <v>44102</v>
      </c>
      <c r="G838" s="238" t="s">
        <v>5990</v>
      </c>
      <c r="H838" s="171" t="s">
        <v>1013</v>
      </c>
      <c r="I838" s="171" t="s">
        <v>125</v>
      </c>
      <c r="J838" s="171" t="s">
        <v>121</v>
      </c>
      <c r="K838" s="98" t="s">
        <v>5991</v>
      </c>
      <c r="L838" s="113" t="s">
        <v>5992</v>
      </c>
      <c r="M838" s="98" t="s">
        <v>5993</v>
      </c>
      <c r="N838" s="192" t="s">
        <v>15</v>
      </c>
      <c r="O838" s="231" t="s">
        <v>5476</v>
      </c>
      <c r="P838" s="232">
        <v>49000000</v>
      </c>
      <c r="Q838" s="232"/>
      <c r="R838" s="30"/>
      <c r="S838" s="30"/>
      <c r="T838" s="233"/>
      <c r="U838" s="30"/>
      <c r="V838" s="30"/>
      <c r="W838" s="30"/>
    </row>
    <row r="839" spans="1:23" ht="26.4">
      <c r="A839" s="14">
        <v>824</v>
      </c>
      <c r="B839" s="136">
        <v>44089</v>
      </c>
      <c r="C839" s="113" t="s">
        <v>9</v>
      </c>
      <c r="D839" s="116" t="s">
        <v>15</v>
      </c>
      <c r="E839" s="116" t="s">
        <v>4155</v>
      </c>
      <c r="F839" s="72">
        <f t="shared" si="14"/>
        <v>44103</v>
      </c>
      <c r="G839" s="238" t="s">
        <v>5994</v>
      </c>
      <c r="H839" s="171" t="s">
        <v>1013</v>
      </c>
      <c r="I839" s="178" t="s">
        <v>125</v>
      </c>
      <c r="J839" s="178" t="s">
        <v>121</v>
      </c>
      <c r="K839" s="98" t="s">
        <v>3436</v>
      </c>
      <c r="L839" s="113" t="s">
        <v>5992</v>
      </c>
      <c r="M839" s="98" t="s">
        <v>3492</v>
      </c>
      <c r="N839" s="192" t="s">
        <v>15</v>
      </c>
      <c r="O839" s="231" t="s">
        <v>5476</v>
      </c>
      <c r="P839" s="232">
        <v>47700000</v>
      </c>
      <c r="Q839" s="232"/>
      <c r="R839" s="30"/>
      <c r="S839" s="30"/>
      <c r="T839" s="233"/>
      <c r="U839" s="30"/>
      <c r="V839" s="30"/>
      <c r="W839" s="30"/>
    </row>
    <row r="840" spans="1:23" ht="26.4" hidden="1">
      <c r="A840" s="14">
        <v>825</v>
      </c>
      <c r="B840" s="136">
        <v>44089</v>
      </c>
      <c r="C840" s="113" t="s">
        <v>9</v>
      </c>
      <c r="D840" s="116" t="s">
        <v>23</v>
      </c>
      <c r="E840" s="222" t="s">
        <v>4101</v>
      </c>
      <c r="F840" s="72">
        <f t="shared" si="14"/>
        <v>44103</v>
      </c>
      <c r="G840" s="238" t="s">
        <v>5995</v>
      </c>
      <c r="H840" s="171" t="s">
        <v>1004</v>
      </c>
      <c r="I840" s="178" t="s">
        <v>125</v>
      </c>
      <c r="J840" s="178" t="s">
        <v>121</v>
      </c>
      <c r="K840" s="230" t="s">
        <v>355</v>
      </c>
      <c r="L840" s="30" t="s">
        <v>5996</v>
      </c>
      <c r="M840" s="116" t="s">
        <v>5997</v>
      </c>
      <c r="N840" s="192" t="s">
        <v>23</v>
      </c>
      <c r="O840" s="231"/>
      <c r="P840" s="232"/>
      <c r="Q840" s="232"/>
      <c r="R840" s="30"/>
      <c r="S840" s="30"/>
      <c r="T840" s="233"/>
      <c r="U840" s="30"/>
      <c r="V840" s="30"/>
      <c r="W840" s="30"/>
    </row>
    <row r="841" spans="1:23" ht="26.4">
      <c r="A841" s="14">
        <v>826</v>
      </c>
      <c r="B841" s="136">
        <v>44090</v>
      </c>
      <c r="C841" s="113" t="s">
        <v>9</v>
      </c>
      <c r="D841" s="116" t="s">
        <v>15</v>
      </c>
      <c r="E841" s="30" t="s">
        <v>385</v>
      </c>
      <c r="F841" s="72">
        <f t="shared" si="14"/>
        <v>44104</v>
      </c>
      <c r="G841" s="238" t="s">
        <v>5998</v>
      </c>
      <c r="H841" s="171" t="s">
        <v>1013</v>
      </c>
      <c r="I841" s="181" t="s">
        <v>1456</v>
      </c>
      <c r="J841" s="181" t="s">
        <v>865</v>
      </c>
      <c r="K841" s="98" t="s">
        <v>3440</v>
      </c>
      <c r="L841" s="30" t="s">
        <v>5999</v>
      </c>
      <c r="M841" s="98" t="s">
        <v>6000</v>
      </c>
      <c r="N841" s="192" t="s">
        <v>15</v>
      </c>
      <c r="O841" s="231" t="s">
        <v>5214</v>
      </c>
      <c r="P841" s="232">
        <v>406900000</v>
      </c>
      <c r="Q841" s="232"/>
      <c r="R841" s="30"/>
      <c r="S841" s="30"/>
      <c r="T841" s="233"/>
      <c r="U841" s="30"/>
      <c r="V841" s="30"/>
      <c r="W841" s="30"/>
    </row>
    <row r="842" spans="1:23" ht="26.4">
      <c r="A842" s="14">
        <v>827</v>
      </c>
      <c r="B842" s="136">
        <v>44090</v>
      </c>
      <c r="C842" s="113" t="s">
        <v>9</v>
      </c>
      <c r="D842" s="116" t="s">
        <v>1002</v>
      </c>
      <c r="E842" s="116" t="s">
        <v>4260</v>
      </c>
      <c r="F842" s="72">
        <f t="shared" si="14"/>
        <v>44104</v>
      </c>
      <c r="G842" s="238" t="s">
        <v>5745</v>
      </c>
      <c r="H842" s="171" t="s">
        <v>1013</v>
      </c>
      <c r="I842" s="171" t="s">
        <v>2349</v>
      </c>
      <c r="J842" s="181" t="s">
        <v>2350</v>
      </c>
      <c r="K842" s="230"/>
      <c r="L842" s="365" t="s">
        <v>6001</v>
      </c>
      <c r="M842" s="368" t="s">
        <v>6002</v>
      </c>
      <c r="N842" s="116" t="s">
        <v>1002</v>
      </c>
      <c r="O842" s="14" t="s">
        <v>4429</v>
      </c>
      <c r="P842" s="232">
        <v>1850000000</v>
      </c>
      <c r="Q842" s="232"/>
      <c r="R842" s="30"/>
      <c r="S842" s="30"/>
      <c r="T842" s="233"/>
      <c r="U842" s="30"/>
      <c r="V842" s="30"/>
      <c r="W842" s="30"/>
    </row>
    <row r="843" spans="1:23" ht="66">
      <c r="A843" s="14">
        <v>828</v>
      </c>
      <c r="B843" s="136">
        <v>44091</v>
      </c>
      <c r="C843" s="113" t="s">
        <v>9</v>
      </c>
      <c r="D843" s="116" t="s">
        <v>1002</v>
      </c>
      <c r="E843" s="116" t="s">
        <v>4239</v>
      </c>
      <c r="F843" s="72">
        <f t="shared" si="14"/>
        <v>44105</v>
      </c>
      <c r="G843" s="306" t="s">
        <v>6003</v>
      </c>
      <c r="H843" s="171" t="s">
        <v>1013</v>
      </c>
      <c r="I843" s="181" t="s">
        <v>1194</v>
      </c>
      <c r="J843" s="181" t="s">
        <v>1138</v>
      </c>
      <c r="K843" s="230"/>
      <c r="L843" s="365" t="s">
        <v>5999</v>
      </c>
      <c r="M843" s="375" t="s">
        <v>6004</v>
      </c>
      <c r="N843" s="116" t="s">
        <v>1002</v>
      </c>
      <c r="O843" s="231" t="s">
        <v>5625</v>
      </c>
      <c r="P843" s="232">
        <v>149689700</v>
      </c>
      <c r="Q843" s="232"/>
      <c r="R843" s="30"/>
      <c r="S843" s="30"/>
      <c r="T843" s="233"/>
      <c r="U843" s="30"/>
      <c r="V843" s="30"/>
      <c r="W843" s="30"/>
    </row>
    <row r="844" spans="1:23" ht="39.6" hidden="1">
      <c r="A844" s="14">
        <v>829</v>
      </c>
      <c r="B844" s="136">
        <v>44092</v>
      </c>
      <c r="C844" s="113" t="s">
        <v>9</v>
      </c>
      <c r="D844" s="116" t="s">
        <v>15</v>
      </c>
      <c r="E844" s="116" t="s">
        <v>4290</v>
      </c>
      <c r="F844" s="72">
        <f t="shared" si="14"/>
        <v>44106</v>
      </c>
      <c r="G844" s="306" t="s">
        <v>6005</v>
      </c>
      <c r="H844" s="171" t="s">
        <v>1007</v>
      </c>
      <c r="I844" s="181" t="s">
        <v>125</v>
      </c>
      <c r="J844" s="181" t="s">
        <v>121</v>
      </c>
      <c r="K844" s="178" t="s">
        <v>1469</v>
      </c>
      <c r="L844" s="113" t="s">
        <v>5966</v>
      </c>
      <c r="M844" s="98" t="s">
        <v>6006</v>
      </c>
      <c r="N844" s="192" t="s">
        <v>15</v>
      </c>
      <c r="O844" s="178" t="s">
        <v>1469</v>
      </c>
      <c r="P844" s="211" t="s">
        <v>1469</v>
      </c>
      <c r="Q844" s="232"/>
      <c r="R844" s="30"/>
      <c r="S844" s="30"/>
      <c r="T844" s="233"/>
      <c r="U844" s="30"/>
      <c r="V844" s="30"/>
      <c r="W844" s="30"/>
    </row>
    <row r="845" spans="1:23" ht="26.4">
      <c r="A845" s="14">
        <v>830</v>
      </c>
      <c r="B845" s="136">
        <v>44092</v>
      </c>
      <c r="C845" s="113" t="s">
        <v>9</v>
      </c>
      <c r="D845" s="116" t="s">
        <v>27</v>
      </c>
      <c r="E845" s="221" t="s">
        <v>4129</v>
      </c>
      <c r="F845" s="72">
        <f t="shared" si="14"/>
        <v>44106</v>
      </c>
      <c r="G845" s="306" t="s">
        <v>6007</v>
      </c>
      <c r="H845" s="171" t="s">
        <v>1013</v>
      </c>
      <c r="I845" s="181" t="s">
        <v>125</v>
      </c>
      <c r="J845" s="181" t="s">
        <v>121</v>
      </c>
      <c r="K845" s="148">
        <v>1544033</v>
      </c>
      <c r="L845" s="30" t="s">
        <v>5983</v>
      </c>
      <c r="M845" s="218">
        <v>1577270</v>
      </c>
      <c r="N845" s="116" t="s">
        <v>27</v>
      </c>
      <c r="O845" s="231" t="s">
        <v>4327</v>
      </c>
      <c r="P845" s="236">
        <v>34793000</v>
      </c>
      <c r="Q845" s="232"/>
      <c r="R845" s="30"/>
      <c r="S845" s="30"/>
      <c r="T845" s="233"/>
      <c r="U845" s="30"/>
      <c r="V845" s="30"/>
      <c r="W845" s="30"/>
    </row>
    <row r="846" spans="1:23" ht="26.4">
      <c r="A846" s="14">
        <v>831</v>
      </c>
      <c r="B846" s="136">
        <v>44092</v>
      </c>
      <c r="C846" s="113" t="s">
        <v>9</v>
      </c>
      <c r="D846" s="116" t="s">
        <v>27</v>
      </c>
      <c r="E846" s="221" t="s">
        <v>4129</v>
      </c>
      <c r="F846" s="72">
        <f t="shared" si="14"/>
        <v>44106</v>
      </c>
      <c r="G846" s="306" t="s">
        <v>6008</v>
      </c>
      <c r="H846" s="171" t="s">
        <v>1013</v>
      </c>
      <c r="I846" s="181" t="s">
        <v>125</v>
      </c>
      <c r="J846" s="181" t="s">
        <v>121</v>
      </c>
      <c r="K846" s="148">
        <v>1543668</v>
      </c>
      <c r="L846" s="30" t="s">
        <v>5992</v>
      </c>
      <c r="M846" s="218">
        <v>1588958</v>
      </c>
      <c r="N846" s="116" t="s">
        <v>27</v>
      </c>
      <c r="O846" s="231" t="s">
        <v>4327</v>
      </c>
      <c r="P846" s="232">
        <v>48702500</v>
      </c>
      <c r="Q846" s="232"/>
      <c r="R846" s="30"/>
      <c r="S846" s="30"/>
      <c r="T846" s="233"/>
      <c r="U846" s="30"/>
      <c r="V846" s="30"/>
      <c r="W846" s="30"/>
    </row>
    <row r="847" spans="1:23" ht="39.6">
      <c r="A847" s="14">
        <v>832</v>
      </c>
      <c r="B847" s="136">
        <v>44092</v>
      </c>
      <c r="C847" s="113" t="s">
        <v>9</v>
      </c>
      <c r="D847" s="116" t="s">
        <v>10</v>
      </c>
      <c r="E847" s="116" t="s">
        <v>4190</v>
      </c>
      <c r="F847" s="72">
        <f t="shared" si="14"/>
        <v>44106</v>
      </c>
      <c r="G847" s="306" t="s">
        <v>6009</v>
      </c>
      <c r="H847" s="171" t="s">
        <v>1013</v>
      </c>
      <c r="I847" s="171" t="s">
        <v>4689</v>
      </c>
      <c r="J847" s="181" t="s">
        <v>1466</v>
      </c>
      <c r="K847" s="230"/>
      <c r="L847" s="30" t="s">
        <v>6010</v>
      </c>
      <c r="M847" s="218">
        <v>1625847</v>
      </c>
      <c r="N847" s="116" t="s">
        <v>10</v>
      </c>
      <c r="O847" s="231"/>
      <c r="P847" s="232"/>
      <c r="Q847" s="232"/>
      <c r="R847" s="30"/>
      <c r="S847" s="30"/>
      <c r="T847" s="233"/>
      <c r="U847" s="30"/>
      <c r="V847" s="30"/>
      <c r="W847" s="30"/>
    </row>
    <row r="848" spans="1:23" ht="26.4">
      <c r="A848" s="14">
        <v>833</v>
      </c>
      <c r="B848" s="136">
        <v>44092</v>
      </c>
      <c r="C848" s="113" t="s">
        <v>9</v>
      </c>
      <c r="D848" s="116" t="s">
        <v>15</v>
      </c>
      <c r="E848" s="116" t="s">
        <v>4026</v>
      </c>
      <c r="F848" s="72">
        <f t="shared" si="14"/>
        <v>44106</v>
      </c>
      <c r="G848" s="306" t="s">
        <v>6011</v>
      </c>
      <c r="H848" s="171" t="s">
        <v>1013</v>
      </c>
      <c r="I848" s="181" t="s">
        <v>6012</v>
      </c>
      <c r="J848" s="181" t="s">
        <v>1608</v>
      </c>
      <c r="K848" s="98" t="s">
        <v>6013</v>
      </c>
      <c r="L848" s="30" t="s">
        <v>6014</v>
      </c>
      <c r="M848" s="116" t="s">
        <v>6015</v>
      </c>
      <c r="N848" s="116" t="s">
        <v>15</v>
      </c>
      <c r="O848" s="231" t="s">
        <v>4332</v>
      </c>
      <c r="P848" s="232">
        <v>42700000</v>
      </c>
      <c r="Q848" s="232"/>
      <c r="R848" s="30"/>
      <c r="S848" s="30"/>
      <c r="T848" s="233"/>
      <c r="U848" s="30"/>
      <c r="V848" s="30"/>
      <c r="W848" s="30"/>
    </row>
    <row r="849" spans="1:23" ht="26.4">
      <c r="A849" s="14">
        <v>834</v>
      </c>
      <c r="B849" s="136">
        <v>44092</v>
      </c>
      <c r="C849" s="113" t="s">
        <v>9</v>
      </c>
      <c r="D849" s="116" t="s">
        <v>1002</v>
      </c>
      <c r="E849" s="30" t="s">
        <v>3891</v>
      </c>
      <c r="F849" s="72">
        <f t="shared" si="14"/>
        <v>44106</v>
      </c>
      <c r="G849" s="306" t="s">
        <v>3726</v>
      </c>
      <c r="H849" s="171" t="s">
        <v>829</v>
      </c>
      <c r="I849" s="181" t="s">
        <v>170</v>
      </c>
      <c r="J849" s="181" t="s">
        <v>121</v>
      </c>
      <c r="K849" s="230"/>
      <c r="L849" s="323" t="s">
        <v>6014</v>
      </c>
      <c r="M849" s="324">
        <v>1649954</v>
      </c>
      <c r="N849" s="116" t="s">
        <v>1002</v>
      </c>
      <c r="O849" s="231"/>
      <c r="P849" s="232"/>
      <c r="Q849" s="232"/>
      <c r="R849" s="30"/>
      <c r="S849" s="30"/>
      <c r="T849" s="233"/>
      <c r="U849" s="30"/>
      <c r="V849" s="30"/>
      <c r="W849" s="30"/>
    </row>
    <row r="850" spans="1:23" ht="39.6">
      <c r="A850" s="14">
        <v>835</v>
      </c>
      <c r="B850" s="136">
        <v>44092</v>
      </c>
      <c r="C850" s="113" t="s">
        <v>9</v>
      </c>
      <c r="D850" s="116" t="s">
        <v>27</v>
      </c>
      <c r="E850" s="221" t="s">
        <v>352</v>
      </c>
      <c r="F850" s="72">
        <f t="shared" si="14"/>
        <v>44106</v>
      </c>
      <c r="G850" s="306" t="s">
        <v>6016</v>
      </c>
      <c r="H850" s="171" t="s">
        <v>1013</v>
      </c>
      <c r="I850" s="181" t="s">
        <v>6017</v>
      </c>
      <c r="J850" s="181" t="s">
        <v>1138</v>
      </c>
      <c r="K850" s="148">
        <v>1566314</v>
      </c>
      <c r="L850" s="30" t="s">
        <v>6014</v>
      </c>
      <c r="M850" s="218">
        <v>1646667</v>
      </c>
      <c r="N850" s="116" t="s">
        <v>27</v>
      </c>
      <c r="O850" s="231" t="s">
        <v>5625</v>
      </c>
      <c r="P850" s="209">
        <v>49200000</v>
      </c>
      <c r="Q850" s="232"/>
      <c r="R850" s="30"/>
      <c r="S850" s="30"/>
      <c r="T850" s="233"/>
      <c r="U850" s="30"/>
      <c r="V850" s="30"/>
      <c r="W850" s="30"/>
    </row>
    <row r="851" spans="1:23" ht="26.4">
      <c r="A851" s="14">
        <v>836</v>
      </c>
      <c r="B851" s="136">
        <v>44095</v>
      </c>
      <c r="C851" s="113" t="s">
        <v>9</v>
      </c>
      <c r="D851" s="116" t="s">
        <v>10</v>
      </c>
      <c r="E851" s="116" t="s">
        <v>4173</v>
      </c>
      <c r="F851" s="72">
        <f t="shared" si="14"/>
        <v>44109</v>
      </c>
      <c r="G851" s="306" t="s">
        <v>6018</v>
      </c>
      <c r="H851" s="171" t="s">
        <v>829</v>
      </c>
      <c r="I851" s="181" t="s">
        <v>4757</v>
      </c>
      <c r="J851" s="181" t="s">
        <v>121</v>
      </c>
      <c r="K851" s="244"/>
      <c r="L851" s="35" t="s">
        <v>5983</v>
      </c>
      <c r="M851" s="245">
        <v>1577635</v>
      </c>
      <c r="N851" s="149" t="s">
        <v>10</v>
      </c>
      <c r="O851" s="246"/>
      <c r="P851" s="243"/>
      <c r="Q851" s="232"/>
      <c r="R851" s="30"/>
      <c r="S851" s="30"/>
      <c r="T851" s="233"/>
      <c r="U851" s="30"/>
      <c r="V851" s="30"/>
      <c r="W851" s="30"/>
    </row>
    <row r="852" spans="1:23" ht="26.4" hidden="1">
      <c r="A852" s="14">
        <v>837</v>
      </c>
      <c r="B852" s="136">
        <v>44096</v>
      </c>
      <c r="C852" s="113" t="s">
        <v>9</v>
      </c>
      <c r="D852" s="116" t="s">
        <v>15</v>
      </c>
      <c r="E852" s="222" t="s">
        <v>216</v>
      </c>
      <c r="F852" s="73">
        <f t="shared" si="14"/>
        <v>44110</v>
      </c>
      <c r="G852" s="307" t="s">
        <v>6019</v>
      </c>
      <c r="H852" s="259" t="s">
        <v>1007</v>
      </c>
      <c r="I852" s="242" t="s">
        <v>125</v>
      </c>
      <c r="J852" s="292" t="s">
        <v>121</v>
      </c>
      <c r="K852" s="178" t="s">
        <v>1469</v>
      </c>
      <c r="L852" s="113" t="s">
        <v>5976</v>
      </c>
      <c r="M852" s="98" t="s">
        <v>6020</v>
      </c>
      <c r="N852" s="113" t="s">
        <v>15</v>
      </c>
      <c r="O852" s="178" t="s">
        <v>1469</v>
      </c>
      <c r="P852" s="211" t="s">
        <v>1469</v>
      </c>
      <c r="Q852" s="295"/>
      <c r="R852" s="30"/>
      <c r="S852" s="30"/>
      <c r="T852" s="233"/>
      <c r="U852" s="30"/>
      <c r="V852" s="30"/>
      <c r="W852" s="30"/>
    </row>
    <row r="853" spans="1:23" ht="39.6">
      <c r="A853" s="14">
        <v>838</v>
      </c>
      <c r="B853" s="136">
        <v>44096</v>
      </c>
      <c r="C853" s="113" t="s">
        <v>9</v>
      </c>
      <c r="D853" s="116" t="s">
        <v>10</v>
      </c>
      <c r="E853" s="30" t="s">
        <v>779</v>
      </c>
      <c r="F853" s="72">
        <f t="shared" si="14"/>
        <v>44110</v>
      </c>
      <c r="G853" s="308" t="s">
        <v>6021</v>
      </c>
      <c r="H853" s="171" t="s">
        <v>1013</v>
      </c>
      <c r="I853" s="171" t="s">
        <v>532</v>
      </c>
      <c r="J853" s="171" t="s">
        <v>933</v>
      </c>
      <c r="K853" s="301"/>
      <c r="L853" s="45" t="s">
        <v>6022</v>
      </c>
      <c r="M853" s="302">
        <v>1664929</v>
      </c>
      <c r="N853" s="154" t="s">
        <v>10</v>
      </c>
      <c r="O853" s="303"/>
      <c r="P853" s="206"/>
      <c r="Q853" s="203"/>
      <c r="R853" s="68"/>
      <c r="S853" s="30"/>
      <c r="T853" s="233"/>
      <c r="U853" s="30"/>
      <c r="V853" s="30"/>
      <c r="W853" s="30"/>
    </row>
    <row r="854" spans="1:23" ht="66">
      <c r="A854" s="14">
        <v>839</v>
      </c>
      <c r="B854" s="136">
        <v>44096</v>
      </c>
      <c r="C854" s="113" t="s">
        <v>9</v>
      </c>
      <c r="D854" s="116" t="s">
        <v>23</v>
      </c>
      <c r="E854" s="278" t="s">
        <v>2522</v>
      </c>
      <c r="F854" s="72">
        <f t="shared" si="14"/>
        <v>44110</v>
      </c>
      <c r="G854" s="308" t="s">
        <v>6023</v>
      </c>
      <c r="H854" s="171" t="s">
        <v>1013</v>
      </c>
      <c r="I854" s="171" t="s">
        <v>474</v>
      </c>
      <c r="J854" s="171" t="s">
        <v>841</v>
      </c>
      <c r="K854" s="185" t="s">
        <v>6024</v>
      </c>
      <c r="L854" s="14" t="s">
        <v>6014</v>
      </c>
      <c r="M854" s="113" t="s">
        <v>6025</v>
      </c>
      <c r="N854" s="113" t="s">
        <v>23</v>
      </c>
      <c r="O854" s="188" t="s">
        <v>4429</v>
      </c>
      <c r="P854" s="203">
        <v>187430000</v>
      </c>
      <c r="Q854" s="203"/>
      <c r="R854" s="68"/>
      <c r="S854" s="30"/>
      <c r="T854" s="233"/>
      <c r="U854" s="30"/>
      <c r="V854" s="30"/>
      <c r="W854" s="30"/>
    </row>
    <row r="855" spans="1:23" ht="39.6" hidden="1">
      <c r="A855" s="14">
        <v>840</v>
      </c>
      <c r="B855" s="136">
        <v>44096</v>
      </c>
      <c r="C855" s="113" t="s">
        <v>9</v>
      </c>
      <c r="D855" s="116" t="s">
        <v>10</v>
      </c>
      <c r="E855" s="116" t="s">
        <v>4007</v>
      </c>
      <c r="F855" s="77">
        <f t="shared" si="14"/>
        <v>44110</v>
      </c>
      <c r="G855" s="157" t="s">
        <v>6026</v>
      </c>
      <c r="H855" s="260" t="s">
        <v>1004</v>
      </c>
      <c r="I855" s="180" t="s">
        <v>1317</v>
      </c>
      <c r="J855" s="180" t="s">
        <v>1318</v>
      </c>
      <c r="K855" s="248"/>
      <c r="L855" s="22" t="s">
        <v>6001</v>
      </c>
      <c r="M855" s="249">
        <v>1597359</v>
      </c>
      <c r="N855" s="153" t="s">
        <v>10</v>
      </c>
      <c r="O855" s="250"/>
      <c r="P855" s="251"/>
      <c r="Q855" s="251"/>
      <c r="R855" s="30"/>
      <c r="S855" s="30"/>
      <c r="T855" s="233"/>
      <c r="U855" s="30"/>
      <c r="V855" s="30"/>
      <c r="W855" s="30"/>
    </row>
    <row r="856" spans="1:23" ht="39.6" hidden="1">
      <c r="A856" s="14">
        <v>841</v>
      </c>
      <c r="B856" s="136">
        <v>44096</v>
      </c>
      <c r="C856" s="113" t="s">
        <v>9</v>
      </c>
      <c r="D856" s="116" t="s">
        <v>27</v>
      </c>
      <c r="E856" s="116" t="s">
        <v>3971</v>
      </c>
      <c r="F856" s="72">
        <f t="shared" si="14"/>
        <v>44110</v>
      </c>
      <c r="G856" s="119" t="s">
        <v>6027</v>
      </c>
      <c r="H856" s="178" t="s">
        <v>1004</v>
      </c>
      <c r="I856" s="181" t="s">
        <v>5160</v>
      </c>
      <c r="J856" s="181" t="s">
        <v>121</v>
      </c>
      <c r="K856" s="230"/>
      <c r="L856" s="30" t="s">
        <v>5983</v>
      </c>
      <c r="M856" s="218">
        <v>1574713</v>
      </c>
      <c r="N856" s="116" t="s">
        <v>27</v>
      </c>
      <c r="O856" s="231" t="s">
        <v>4703</v>
      </c>
      <c r="P856" s="236">
        <v>714000000</v>
      </c>
      <c r="Q856" s="232"/>
      <c r="R856" s="30"/>
      <c r="S856" s="30"/>
      <c r="T856" s="233"/>
      <c r="U856" s="30"/>
      <c r="V856" s="30"/>
      <c r="W856" s="30"/>
    </row>
    <row r="857" spans="1:23" ht="39.6" hidden="1">
      <c r="A857" s="14">
        <v>842</v>
      </c>
      <c r="B857" s="136">
        <v>44096</v>
      </c>
      <c r="C857" s="113" t="s">
        <v>9</v>
      </c>
      <c r="D857" s="116" t="s">
        <v>27</v>
      </c>
      <c r="E857" s="116" t="s">
        <v>3971</v>
      </c>
      <c r="F857" s="73">
        <f t="shared" si="14"/>
        <v>44110</v>
      </c>
      <c r="G857" s="120" t="s">
        <v>6028</v>
      </c>
      <c r="H857" s="173" t="s">
        <v>1004</v>
      </c>
      <c r="I857" s="242" t="s">
        <v>5160</v>
      </c>
      <c r="J857" s="242" t="s">
        <v>121</v>
      </c>
      <c r="K857" s="244"/>
      <c r="L857" s="35" t="s">
        <v>5983</v>
      </c>
      <c r="M857" s="245">
        <v>1574713</v>
      </c>
      <c r="N857" s="149" t="s">
        <v>27</v>
      </c>
      <c r="O857" s="246" t="s">
        <v>4703</v>
      </c>
      <c r="P857" s="247">
        <v>106400000</v>
      </c>
      <c r="Q857" s="243"/>
      <c r="R857" s="30"/>
      <c r="S857" s="30"/>
      <c r="T857" s="233"/>
      <c r="U857" s="30"/>
      <c r="V857" s="30"/>
      <c r="W857" s="30"/>
    </row>
    <row r="858" spans="1:23" ht="26.4">
      <c r="A858" s="14">
        <v>843</v>
      </c>
      <c r="B858" s="136">
        <v>44096</v>
      </c>
      <c r="C858" s="113" t="s">
        <v>9</v>
      </c>
      <c r="D858" s="116" t="s">
        <v>1002</v>
      </c>
      <c r="E858" s="116" t="s">
        <v>2155</v>
      </c>
      <c r="F858" s="72">
        <f t="shared" si="14"/>
        <v>44110</v>
      </c>
      <c r="G858" s="308" t="s">
        <v>6029</v>
      </c>
      <c r="H858" s="171" t="s">
        <v>1013</v>
      </c>
      <c r="I858" s="171" t="s">
        <v>902</v>
      </c>
      <c r="J858" s="171" t="s">
        <v>903</v>
      </c>
      <c r="K858" s="185"/>
      <c r="L858" s="323" t="s">
        <v>6030</v>
      </c>
      <c r="M858" s="324">
        <v>1678809</v>
      </c>
      <c r="N858" s="113" t="s">
        <v>1002</v>
      </c>
      <c r="O858" s="188"/>
      <c r="P858" s="203"/>
      <c r="Q858" s="203"/>
      <c r="R858" s="68"/>
      <c r="S858" s="30"/>
      <c r="T858" s="233"/>
      <c r="U858" s="30"/>
      <c r="V858" s="30"/>
      <c r="W858" s="30"/>
    </row>
    <row r="859" spans="1:23" ht="13.2">
      <c r="A859" s="14">
        <v>844</v>
      </c>
      <c r="B859" s="136">
        <v>44097</v>
      </c>
      <c r="C859" s="113" t="s">
        <v>9</v>
      </c>
      <c r="D859" s="116" t="s">
        <v>23</v>
      </c>
      <c r="E859" s="241" t="s">
        <v>4319</v>
      </c>
      <c r="F859" s="72">
        <f t="shared" si="14"/>
        <v>44111</v>
      </c>
      <c r="G859" s="308" t="s">
        <v>6031</v>
      </c>
      <c r="H859" s="171" t="s">
        <v>1013</v>
      </c>
      <c r="I859" s="171" t="s">
        <v>125</v>
      </c>
      <c r="J859" s="171" t="s">
        <v>121</v>
      </c>
      <c r="K859" s="185" t="s">
        <v>6032</v>
      </c>
      <c r="L859" s="14" t="s">
        <v>6033</v>
      </c>
      <c r="M859" s="113" t="s">
        <v>6034</v>
      </c>
      <c r="N859" s="113" t="s">
        <v>23</v>
      </c>
      <c r="O859" s="188" t="s">
        <v>4327</v>
      </c>
      <c r="P859" s="203">
        <v>381653100</v>
      </c>
      <c r="Q859" s="203"/>
      <c r="R859" s="68"/>
      <c r="S859" s="30"/>
      <c r="T859" s="233"/>
      <c r="U859" s="30"/>
      <c r="V859" s="30"/>
      <c r="W859" s="30"/>
    </row>
    <row r="860" spans="1:23" ht="39.6" hidden="1">
      <c r="A860" s="14">
        <v>845</v>
      </c>
      <c r="B860" s="136">
        <v>44097</v>
      </c>
      <c r="C860" s="113" t="s">
        <v>9</v>
      </c>
      <c r="D860" s="116" t="s">
        <v>10</v>
      </c>
      <c r="E860" s="241" t="s">
        <v>4237</v>
      </c>
      <c r="F860" s="72">
        <f t="shared" si="14"/>
        <v>44111</v>
      </c>
      <c r="G860" s="308" t="s">
        <v>6035</v>
      </c>
      <c r="H860" s="171" t="s">
        <v>1011</v>
      </c>
      <c r="I860" s="171" t="s">
        <v>1194</v>
      </c>
      <c r="J860" s="171" t="s">
        <v>1138</v>
      </c>
      <c r="K860" s="297"/>
      <c r="L860" s="25" t="s">
        <v>6030</v>
      </c>
      <c r="M860" s="298">
        <v>1685747</v>
      </c>
      <c r="N860" s="316" t="s">
        <v>10</v>
      </c>
      <c r="O860" s="299"/>
      <c r="P860" s="300"/>
      <c r="Q860" s="203"/>
      <c r="R860" s="68"/>
      <c r="S860" s="30"/>
      <c r="T860" s="233"/>
      <c r="U860" s="30"/>
      <c r="V860" s="30"/>
      <c r="W860" s="30"/>
    </row>
    <row r="861" spans="1:23" ht="39.6">
      <c r="A861" s="14">
        <v>846</v>
      </c>
      <c r="B861" s="136">
        <v>44097</v>
      </c>
      <c r="C861" s="113" t="s">
        <v>9</v>
      </c>
      <c r="D861" s="116" t="s">
        <v>15</v>
      </c>
      <c r="E861" s="116" t="s">
        <v>4079</v>
      </c>
      <c r="F861" s="76">
        <f t="shared" si="14"/>
        <v>44111</v>
      </c>
      <c r="G861" s="309" t="s">
        <v>6036</v>
      </c>
      <c r="H861" s="261" t="s">
        <v>1013</v>
      </c>
      <c r="I861" s="252" t="s">
        <v>5979</v>
      </c>
      <c r="J861" s="293" t="s">
        <v>2693</v>
      </c>
      <c r="K861" s="98" t="s">
        <v>3329</v>
      </c>
      <c r="L861" s="113" t="s">
        <v>6001</v>
      </c>
      <c r="M861" s="98" t="s">
        <v>6037</v>
      </c>
      <c r="N861" s="192" t="s">
        <v>15</v>
      </c>
      <c r="O861" s="192" t="s">
        <v>4332</v>
      </c>
      <c r="P861" s="203">
        <v>50000000</v>
      </c>
      <c r="Q861" s="296"/>
      <c r="R861" s="30"/>
      <c r="S861" s="30"/>
      <c r="T861" s="233"/>
      <c r="U861" s="30"/>
      <c r="V861" s="30"/>
      <c r="W861" s="30"/>
    </row>
    <row r="862" spans="1:23" ht="39.6">
      <c r="A862" s="14">
        <v>847</v>
      </c>
      <c r="B862" s="136">
        <v>44097</v>
      </c>
      <c r="C862" s="113" t="s">
        <v>9</v>
      </c>
      <c r="D862" s="116" t="s">
        <v>23</v>
      </c>
      <c r="E862" s="241" t="s">
        <v>4169</v>
      </c>
      <c r="F862" s="72">
        <v>44097</v>
      </c>
      <c r="G862" s="275" t="s">
        <v>5447</v>
      </c>
      <c r="H862" s="171" t="s">
        <v>1013</v>
      </c>
      <c r="I862" s="171" t="s">
        <v>474</v>
      </c>
      <c r="J862" s="171" t="s">
        <v>841</v>
      </c>
      <c r="K862" s="301" t="s">
        <v>6024</v>
      </c>
      <c r="L862" s="154" t="s">
        <v>6014</v>
      </c>
      <c r="M862" s="154" t="s">
        <v>6025</v>
      </c>
      <c r="N862" s="154" t="s">
        <v>23</v>
      </c>
      <c r="O862" s="304"/>
      <c r="P862" s="206"/>
      <c r="Q862" s="203"/>
      <c r="R862" s="68"/>
      <c r="S862" s="30"/>
      <c r="T862" s="233"/>
      <c r="U862" s="30"/>
      <c r="V862" s="30"/>
      <c r="W862" s="30"/>
    </row>
    <row r="863" spans="1:23" ht="26.4">
      <c r="A863" s="14">
        <v>848</v>
      </c>
      <c r="B863" s="136">
        <v>44098</v>
      </c>
      <c r="C863" s="113" t="s">
        <v>9</v>
      </c>
      <c r="D863" s="116" t="s">
        <v>27</v>
      </c>
      <c r="E863" s="241" t="s">
        <v>1399</v>
      </c>
      <c r="F863" s="72">
        <f t="shared" ref="F863:F902" si="15">B863+14</f>
        <v>44112</v>
      </c>
      <c r="G863" s="275" t="s">
        <v>6038</v>
      </c>
      <c r="H863" s="171" t="s">
        <v>1013</v>
      </c>
      <c r="I863" s="178" t="s">
        <v>4334</v>
      </c>
      <c r="J863" s="181" t="s">
        <v>841</v>
      </c>
      <c r="K863" s="98" t="s">
        <v>6039</v>
      </c>
      <c r="L863" s="113" t="s">
        <v>6040</v>
      </c>
      <c r="M863" s="98" t="s">
        <v>6041</v>
      </c>
      <c r="N863" s="113" t="s">
        <v>27</v>
      </c>
      <c r="O863" s="253" t="s">
        <v>4703</v>
      </c>
      <c r="P863" s="203">
        <v>70000000</v>
      </c>
      <c r="Q863" s="203"/>
      <c r="R863" s="68"/>
      <c r="S863" s="30"/>
      <c r="T863" s="233"/>
      <c r="U863" s="30"/>
      <c r="V863" s="30"/>
      <c r="W863" s="30"/>
    </row>
    <row r="864" spans="1:23" ht="39.6">
      <c r="A864" s="14">
        <v>849</v>
      </c>
      <c r="B864" s="136">
        <v>44099</v>
      </c>
      <c r="C864" s="113" t="s">
        <v>9</v>
      </c>
      <c r="D864" s="116" t="s">
        <v>10</v>
      </c>
      <c r="E864" s="241" t="s">
        <v>4061</v>
      </c>
      <c r="F864" s="72">
        <f t="shared" si="15"/>
        <v>44113</v>
      </c>
      <c r="G864" s="308" t="s">
        <v>6042</v>
      </c>
      <c r="H864" s="171" t="s">
        <v>1013</v>
      </c>
      <c r="I864" s="171" t="s">
        <v>125</v>
      </c>
      <c r="J864" s="171" t="s">
        <v>121</v>
      </c>
      <c r="K864" s="185"/>
      <c r="L864" s="14" t="s">
        <v>6030</v>
      </c>
      <c r="M864" s="148">
        <v>1682460</v>
      </c>
      <c r="N864" s="113" t="s">
        <v>10</v>
      </c>
      <c r="O864" s="188"/>
      <c r="P864" s="203"/>
      <c r="Q864" s="203"/>
      <c r="R864" s="68"/>
      <c r="S864" s="30"/>
      <c r="T864" s="233"/>
      <c r="U864" s="30"/>
      <c r="V864" s="30"/>
      <c r="W864" s="30"/>
    </row>
    <row r="865" spans="1:121" ht="26.4" hidden="1">
      <c r="A865" s="14">
        <v>850</v>
      </c>
      <c r="B865" s="136">
        <v>44102</v>
      </c>
      <c r="C865" s="113" t="s">
        <v>9</v>
      </c>
      <c r="D865" s="116" t="s">
        <v>34</v>
      </c>
      <c r="E865" s="278" t="s">
        <v>3812</v>
      </c>
      <c r="F865" s="72">
        <f t="shared" si="15"/>
        <v>44116</v>
      </c>
      <c r="G865" s="308" t="s">
        <v>6043</v>
      </c>
      <c r="H865" s="171" t="s">
        <v>1011</v>
      </c>
      <c r="I865" s="171" t="s">
        <v>502</v>
      </c>
      <c r="J865" s="171" t="s">
        <v>1097</v>
      </c>
      <c r="K865" s="185"/>
      <c r="L865" s="14" t="s">
        <v>6044</v>
      </c>
      <c r="M865" s="148">
        <v>1666025</v>
      </c>
      <c r="N865" s="116" t="s">
        <v>34</v>
      </c>
      <c r="O865" s="188" t="s">
        <v>4429</v>
      </c>
      <c r="P865" s="203">
        <v>8400000000</v>
      </c>
      <c r="Q865" s="203"/>
      <c r="R865" s="68"/>
      <c r="S865" s="30"/>
      <c r="T865" s="233"/>
      <c r="U865" s="30"/>
      <c r="V865" s="30"/>
      <c r="W865" s="30"/>
    </row>
    <row r="866" spans="1:121" ht="26.4">
      <c r="A866" s="14">
        <v>851</v>
      </c>
      <c r="B866" s="136">
        <v>44102</v>
      </c>
      <c r="C866" s="113" t="s">
        <v>9</v>
      </c>
      <c r="D866" s="116" t="s">
        <v>23</v>
      </c>
      <c r="E866" s="189" t="s">
        <v>4023</v>
      </c>
      <c r="F866" s="72">
        <f t="shared" si="15"/>
        <v>44116</v>
      </c>
      <c r="G866" s="308" t="s">
        <v>6031</v>
      </c>
      <c r="H866" s="171" t="s">
        <v>1013</v>
      </c>
      <c r="I866" s="171" t="s">
        <v>125</v>
      </c>
      <c r="J866" s="171" t="s">
        <v>121</v>
      </c>
      <c r="K866" s="185" t="s">
        <v>6032</v>
      </c>
      <c r="L866" s="14" t="s">
        <v>6033</v>
      </c>
      <c r="M866" s="113" t="s">
        <v>6034</v>
      </c>
      <c r="N866" s="113" t="s">
        <v>23</v>
      </c>
      <c r="O866" s="188" t="s">
        <v>4327</v>
      </c>
      <c r="P866" s="203">
        <v>381653100</v>
      </c>
      <c r="Q866" s="203"/>
      <c r="R866" s="68"/>
      <c r="S866" s="30"/>
      <c r="T866" s="233"/>
      <c r="U866" s="30"/>
      <c r="V866" s="30"/>
      <c r="W866" s="30"/>
    </row>
    <row r="867" spans="1:121" ht="12.75" customHeight="1">
      <c r="A867" s="14">
        <v>852</v>
      </c>
      <c r="B867" s="136">
        <v>44102</v>
      </c>
      <c r="C867" s="113" t="s">
        <v>9</v>
      </c>
      <c r="D867" s="116" t="s">
        <v>10</v>
      </c>
      <c r="E867" s="241" t="s">
        <v>163</v>
      </c>
      <c r="F867" s="72">
        <f t="shared" si="15"/>
        <v>44116</v>
      </c>
      <c r="G867" s="308" t="s">
        <v>6045</v>
      </c>
      <c r="H867" s="171" t="s">
        <v>1013</v>
      </c>
      <c r="I867" s="171" t="s">
        <v>125</v>
      </c>
      <c r="J867" s="171" t="s">
        <v>121</v>
      </c>
      <c r="K867" s="185"/>
      <c r="L867" s="14" t="s">
        <v>6046</v>
      </c>
      <c r="M867" s="148">
        <v>1709489</v>
      </c>
      <c r="N867" s="116" t="s">
        <v>10</v>
      </c>
      <c r="O867" s="188"/>
      <c r="P867" s="203"/>
      <c r="Q867" s="203"/>
      <c r="R867" s="68"/>
      <c r="S867" s="30"/>
      <c r="T867" s="233"/>
      <c r="U867" s="30"/>
      <c r="V867" s="30"/>
      <c r="W867" s="30"/>
    </row>
    <row r="868" spans="1:121" ht="26.4" hidden="1">
      <c r="A868" s="14">
        <v>853</v>
      </c>
      <c r="B868" s="136">
        <v>44102</v>
      </c>
      <c r="C868" s="113" t="s">
        <v>9</v>
      </c>
      <c r="D868" s="116" t="s">
        <v>27</v>
      </c>
      <c r="E868" s="241" t="s">
        <v>4205</v>
      </c>
      <c r="F868" s="72">
        <f t="shared" si="15"/>
        <v>44116</v>
      </c>
      <c r="G868" s="308" t="s">
        <v>6047</v>
      </c>
      <c r="H868" s="171" t="s">
        <v>1004</v>
      </c>
      <c r="I868" s="171" t="s">
        <v>4494</v>
      </c>
      <c r="J868" s="171" t="s">
        <v>121</v>
      </c>
      <c r="K868" s="185"/>
      <c r="L868" s="14" t="s">
        <v>6010</v>
      </c>
      <c r="M868" s="148">
        <v>1627308</v>
      </c>
      <c r="N868" s="116" t="s">
        <v>27</v>
      </c>
      <c r="O868" s="253" t="s">
        <v>4703</v>
      </c>
      <c r="P868" s="247">
        <v>441530000</v>
      </c>
      <c r="Q868" s="203"/>
      <c r="R868" s="68"/>
      <c r="S868" s="30"/>
      <c r="T868" s="233"/>
      <c r="U868" s="30"/>
      <c r="V868" s="30"/>
      <c r="W868" s="30"/>
    </row>
    <row r="869" spans="1:121" ht="26.4" hidden="1">
      <c r="A869" s="14">
        <v>854</v>
      </c>
      <c r="B869" s="136">
        <v>44103</v>
      </c>
      <c r="C869" s="113" t="s">
        <v>9</v>
      </c>
      <c r="D869" s="116" t="s">
        <v>1005</v>
      </c>
      <c r="E869" s="241" t="s">
        <v>4216</v>
      </c>
      <c r="F869" s="72">
        <f t="shared" si="15"/>
        <v>44117</v>
      </c>
      <c r="G869" s="308" t="s">
        <v>6048</v>
      </c>
      <c r="H869" s="171" t="s">
        <v>1004</v>
      </c>
      <c r="I869" s="171" t="s">
        <v>125</v>
      </c>
      <c r="J869" s="171" t="s">
        <v>121</v>
      </c>
      <c r="K869" s="297"/>
      <c r="L869" s="25" t="s">
        <v>6022</v>
      </c>
      <c r="M869" s="298">
        <v>1655798</v>
      </c>
      <c r="N869" s="149" t="s">
        <v>1005</v>
      </c>
      <c r="O869" s="299"/>
      <c r="P869" s="300"/>
      <c r="Q869" s="203"/>
      <c r="R869" s="68"/>
      <c r="S869" s="30"/>
      <c r="T869" s="233"/>
      <c r="U869" s="30"/>
      <c r="V869" s="30"/>
      <c r="W869" s="30"/>
    </row>
    <row r="870" spans="1:121" ht="26.4">
      <c r="A870" s="14">
        <v>855</v>
      </c>
      <c r="B870" s="136">
        <v>44103</v>
      </c>
      <c r="C870" s="113" t="s">
        <v>9</v>
      </c>
      <c r="D870" s="116" t="s">
        <v>15</v>
      </c>
      <c r="E870" s="277" t="s">
        <v>4153</v>
      </c>
      <c r="F870" s="72">
        <f t="shared" si="15"/>
        <v>44117</v>
      </c>
      <c r="G870" s="308" t="s">
        <v>6049</v>
      </c>
      <c r="H870" s="171" t="s">
        <v>1012</v>
      </c>
      <c r="I870" s="171" t="s">
        <v>335</v>
      </c>
      <c r="J870" s="294" t="s">
        <v>933</v>
      </c>
      <c r="K870" s="98" t="s">
        <v>6050</v>
      </c>
      <c r="L870" s="14" t="s">
        <v>6051</v>
      </c>
      <c r="M870" s="98" t="s">
        <v>3535</v>
      </c>
      <c r="N870" s="113" t="s">
        <v>15</v>
      </c>
      <c r="O870" s="188" t="s">
        <v>5252</v>
      </c>
      <c r="P870" s="203">
        <v>290000000</v>
      </c>
      <c r="Q870" s="228"/>
      <c r="R870" s="68"/>
      <c r="S870" s="30"/>
      <c r="T870" s="233"/>
      <c r="U870" s="30"/>
      <c r="V870" s="30"/>
      <c r="W870" s="30"/>
    </row>
    <row r="871" spans="1:121" ht="26.4" hidden="1">
      <c r="A871" s="14">
        <v>856</v>
      </c>
      <c r="B871" s="136">
        <v>44103</v>
      </c>
      <c r="C871" s="113" t="s">
        <v>9</v>
      </c>
      <c r="D871" s="116" t="s">
        <v>1002</v>
      </c>
      <c r="E871" s="278" t="s">
        <v>180</v>
      </c>
      <c r="F871" s="72">
        <f t="shared" si="15"/>
        <v>44117</v>
      </c>
      <c r="G871" s="308" t="s">
        <v>6052</v>
      </c>
      <c r="H871" s="171" t="s">
        <v>1007</v>
      </c>
      <c r="I871" s="171" t="s">
        <v>691</v>
      </c>
      <c r="J871" s="171"/>
      <c r="K871" s="301"/>
      <c r="L871" s="45"/>
      <c r="M871" s="154"/>
      <c r="N871" s="153" t="s">
        <v>1002</v>
      </c>
      <c r="O871" s="303"/>
      <c r="P871" s="206"/>
      <c r="Q871" s="203"/>
      <c r="R871" s="68"/>
      <c r="S871" s="30"/>
      <c r="T871" s="233"/>
      <c r="U871" s="30"/>
      <c r="V871" s="30"/>
      <c r="W871" s="30"/>
    </row>
    <row r="872" spans="1:121" ht="39.6">
      <c r="A872" s="14">
        <v>857</v>
      </c>
      <c r="B872" s="136">
        <v>44103</v>
      </c>
      <c r="C872" s="113" t="s">
        <v>9</v>
      </c>
      <c r="D872" s="116" t="s">
        <v>23</v>
      </c>
      <c r="E872" s="241" t="s">
        <v>4130</v>
      </c>
      <c r="F872" s="72">
        <f t="shared" si="15"/>
        <v>44117</v>
      </c>
      <c r="G872" s="308" t="s">
        <v>6053</v>
      </c>
      <c r="H872" s="171" t="s">
        <v>1013</v>
      </c>
      <c r="I872" s="171" t="s">
        <v>6054</v>
      </c>
      <c r="J872" s="171" t="s">
        <v>865</v>
      </c>
      <c r="K872" s="185" t="s">
        <v>6055</v>
      </c>
      <c r="L872" s="14" t="s">
        <v>6056</v>
      </c>
      <c r="M872" s="113" t="s">
        <v>6057</v>
      </c>
      <c r="N872" s="116" t="s">
        <v>23</v>
      </c>
      <c r="O872" s="188"/>
      <c r="P872" s="203"/>
      <c r="Q872" s="203"/>
      <c r="R872" s="68"/>
      <c r="S872" s="30"/>
      <c r="T872" s="233"/>
      <c r="U872" s="30"/>
      <c r="V872" s="30"/>
      <c r="W872" s="30"/>
    </row>
    <row r="873" spans="1:121" ht="26.4">
      <c r="A873" s="14">
        <v>858</v>
      </c>
      <c r="B873" s="136">
        <v>44103</v>
      </c>
      <c r="C873" s="113" t="s">
        <v>9</v>
      </c>
      <c r="D873" s="116" t="s">
        <v>1005</v>
      </c>
      <c r="E873" s="278" t="s">
        <v>4110</v>
      </c>
      <c r="F873" s="72">
        <f t="shared" si="15"/>
        <v>44117</v>
      </c>
      <c r="G873" s="239" t="s">
        <v>6058</v>
      </c>
      <c r="H873" s="171" t="s">
        <v>1013</v>
      </c>
      <c r="I873" s="178" t="s">
        <v>4334</v>
      </c>
      <c r="J873" s="171" t="s">
        <v>841</v>
      </c>
      <c r="K873" s="148">
        <v>1623656</v>
      </c>
      <c r="L873" s="14" t="s">
        <v>6046</v>
      </c>
      <c r="M873" s="148">
        <v>1702184</v>
      </c>
      <c r="N873" s="116" t="s">
        <v>1005</v>
      </c>
      <c r="O873" s="188"/>
      <c r="P873" s="203"/>
      <c r="Q873" s="203"/>
      <c r="R873" s="68"/>
      <c r="S873" s="30"/>
      <c r="T873" s="233"/>
      <c r="U873" s="30"/>
      <c r="V873" s="30"/>
      <c r="W873" s="30"/>
    </row>
    <row r="874" spans="1:121" ht="39.6" hidden="1">
      <c r="A874" s="14">
        <v>859</v>
      </c>
      <c r="B874" s="136">
        <v>44104</v>
      </c>
      <c r="C874" s="113" t="s">
        <v>9</v>
      </c>
      <c r="D874" s="116" t="s">
        <v>1002</v>
      </c>
      <c r="E874" s="241" t="s">
        <v>394</v>
      </c>
      <c r="F874" s="72">
        <f t="shared" si="15"/>
        <v>44118</v>
      </c>
      <c r="G874" s="308" t="s">
        <v>6059</v>
      </c>
      <c r="H874" s="171" t="s">
        <v>1001</v>
      </c>
      <c r="I874" s="171" t="s">
        <v>902</v>
      </c>
      <c r="J874" s="171" t="s">
        <v>903</v>
      </c>
      <c r="K874" s="185"/>
      <c r="L874" s="14"/>
      <c r="M874" s="113"/>
      <c r="N874" s="116" t="s">
        <v>1002</v>
      </c>
      <c r="O874" s="188"/>
      <c r="P874" s="203"/>
      <c r="Q874" s="203"/>
      <c r="R874" s="68"/>
      <c r="S874" s="30"/>
      <c r="T874" s="233"/>
      <c r="U874" s="30"/>
      <c r="V874" s="30"/>
      <c r="W874" s="30"/>
    </row>
    <row r="875" spans="1:121" ht="39.6">
      <c r="A875" s="14">
        <v>860</v>
      </c>
      <c r="B875" s="136">
        <v>44105</v>
      </c>
      <c r="C875" s="113" t="s">
        <v>9</v>
      </c>
      <c r="D875" s="116" t="s">
        <v>23</v>
      </c>
      <c r="E875" s="241" t="s">
        <v>4238</v>
      </c>
      <c r="F875" s="72">
        <f t="shared" si="15"/>
        <v>44119</v>
      </c>
      <c r="G875" s="328" t="s">
        <v>6060</v>
      </c>
      <c r="H875" s="178" t="s">
        <v>1013</v>
      </c>
      <c r="I875" s="287" t="s">
        <v>1120</v>
      </c>
      <c r="J875" s="287" t="s">
        <v>432</v>
      </c>
      <c r="K875" s="185" t="s">
        <v>6061</v>
      </c>
      <c r="L875" s="113" t="s">
        <v>6062</v>
      </c>
      <c r="M875" s="153" t="s">
        <v>6063</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6.4">
      <c r="A876" s="14">
        <v>861</v>
      </c>
      <c r="B876" s="136">
        <v>44106</v>
      </c>
      <c r="C876" s="113" t="s">
        <v>9</v>
      </c>
      <c r="D876" s="116" t="s">
        <v>1002</v>
      </c>
      <c r="E876" s="278" t="s">
        <v>180</v>
      </c>
      <c r="F876" s="72">
        <f t="shared" si="15"/>
        <v>44120</v>
      </c>
      <c r="G876" s="308" t="s">
        <v>6064</v>
      </c>
      <c r="H876" s="171" t="s">
        <v>1013</v>
      </c>
      <c r="I876" s="171" t="s">
        <v>6065</v>
      </c>
      <c r="J876" s="171" t="s">
        <v>933</v>
      </c>
      <c r="K876" s="185"/>
      <c r="L876" s="323" t="s">
        <v>6066</v>
      </c>
      <c r="M876" s="324">
        <v>1750030</v>
      </c>
      <c r="N876" s="116" t="s">
        <v>1002</v>
      </c>
      <c r="O876" s="188"/>
      <c r="P876" s="203"/>
      <c r="Q876" s="203"/>
      <c r="R876" s="68"/>
      <c r="S876" s="30"/>
      <c r="T876" s="233"/>
      <c r="U876" s="30"/>
      <c r="V876" s="30"/>
      <c r="W876" s="30"/>
    </row>
    <row r="877" spans="1:121" ht="26.4">
      <c r="A877" s="14">
        <v>862</v>
      </c>
      <c r="B877" s="136">
        <v>44106</v>
      </c>
      <c r="C877" s="113" t="s">
        <v>9</v>
      </c>
      <c r="D877" s="116" t="s">
        <v>10</v>
      </c>
      <c r="E877" s="241" t="s">
        <v>947</v>
      </c>
      <c r="F877" s="72">
        <f t="shared" si="15"/>
        <v>44120</v>
      </c>
      <c r="G877" s="306" t="s">
        <v>6067</v>
      </c>
      <c r="H877" s="178" t="s">
        <v>829</v>
      </c>
      <c r="I877" s="181" t="s">
        <v>435</v>
      </c>
      <c r="J877" s="181" t="s">
        <v>865</v>
      </c>
      <c r="K877" s="230"/>
      <c r="L877" s="30" t="s">
        <v>6068</v>
      </c>
      <c r="M877" s="218">
        <v>1734690</v>
      </c>
      <c r="N877" s="116" t="s">
        <v>10</v>
      </c>
      <c r="O877" s="178" t="s">
        <v>121</v>
      </c>
      <c r="P877" s="232"/>
      <c r="Q877" s="232"/>
      <c r="R877" s="30"/>
      <c r="S877" s="30"/>
      <c r="T877" s="233"/>
      <c r="U877" s="30"/>
      <c r="V877" s="30"/>
      <c r="W877" s="30"/>
    </row>
    <row r="878" spans="1:121" ht="13.2">
      <c r="A878" s="14">
        <v>863</v>
      </c>
      <c r="B878" s="136">
        <v>44106</v>
      </c>
      <c r="C878" s="113" t="s">
        <v>9</v>
      </c>
      <c r="D878" s="116" t="s">
        <v>1005</v>
      </c>
      <c r="E878" s="276" t="s">
        <v>4264</v>
      </c>
      <c r="F878" s="72">
        <f t="shared" si="15"/>
        <v>44120</v>
      </c>
      <c r="G878" s="306" t="s">
        <v>6069</v>
      </c>
      <c r="H878" s="181" t="s">
        <v>1013</v>
      </c>
      <c r="I878" s="178" t="s">
        <v>125</v>
      </c>
      <c r="J878" s="178" t="s">
        <v>121</v>
      </c>
      <c r="K878" s="32" t="s">
        <v>6070</v>
      </c>
      <c r="L878" s="30" t="s">
        <v>6068</v>
      </c>
      <c r="M878" s="218">
        <v>1737612</v>
      </c>
      <c r="N878" s="116" t="s">
        <v>1005</v>
      </c>
      <c r="O878" s="231"/>
      <c r="P878" s="232"/>
      <c r="Q878" s="232"/>
      <c r="R878" s="30"/>
      <c r="S878" s="30"/>
      <c r="T878" s="233"/>
      <c r="U878" s="30"/>
      <c r="V878" s="30"/>
      <c r="W878" s="30"/>
    </row>
    <row r="879" spans="1:121" ht="26.4">
      <c r="A879" s="14">
        <v>864</v>
      </c>
      <c r="B879" s="136">
        <v>44109</v>
      </c>
      <c r="C879" s="113" t="s">
        <v>9</v>
      </c>
      <c r="D879" s="116" t="s">
        <v>23</v>
      </c>
      <c r="E879" s="277" t="s">
        <v>1148</v>
      </c>
      <c r="F879" s="72">
        <f t="shared" si="15"/>
        <v>44123</v>
      </c>
      <c r="G879" s="306" t="s">
        <v>6071</v>
      </c>
      <c r="H879" s="178" t="s">
        <v>1012</v>
      </c>
      <c r="I879" s="181" t="s">
        <v>1720</v>
      </c>
      <c r="J879" s="181" t="s">
        <v>903</v>
      </c>
      <c r="K879" s="230" t="s">
        <v>5871</v>
      </c>
      <c r="L879" s="113" t="s">
        <v>6072</v>
      </c>
      <c r="M879" s="153" t="s">
        <v>6073</v>
      </c>
      <c r="N879" s="116" t="s">
        <v>23</v>
      </c>
      <c r="O879" s="231"/>
      <c r="P879" s="232"/>
      <c r="Q879" s="232"/>
      <c r="R879" s="30"/>
      <c r="S879" s="30"/>
      <c r="T879" s="233"/>
      <c r="U879" s="30"/>
      <c r="V879" s="30"/>
      <c r="W879" s="30"/>
    </row>
    <row r="880" spans="1:121" ht="26.4" hidden="1">
      <c r="A880" s="14">
        <v>865</v>
      </c>
      <c r="B880" s="136">
        <v>44110</v>
      </c>
      <c r="C880" s="113" t="s">
        <v>9</v>
      </c>
      <c r="D880" s="116" t="s">
        <v>15</v>
      </c>
      <c r="E880" s="241" t="s">
        <v>4105</v>
      </c>
      <c r="F880" s="72">
        <f t="shared" si="15"/>
        <v>44124</v>
      </c>
      <c r="G880" s="306" t="s">
        <v>6074</v>
      </c>
      <c r="H880" s="171" t="s">
        <v>1009</v>
      </c>
      <c r="I880" s="181" t="s">
        <v>2423</v>
      </c>
      <c r="J880" s="181" t="s">
        <v>1188</v>
      </c>
      <c r="K880" s="281">
        <v>0</v>
      </c>
      <c r="L880" s="30" t="s">
        <v>6046</v>
      </c>
      <c r="M880" s="98" t="s">
        <v>6075</v>
      </c>
      <c r="N880" s="116" t="s">
        <v>15</v>
      </c>
      <c r="O880" s="281">
        <v>0</v>
      </c>
      <c r="P880" s="281">
        <v>0</v>
      </c>
      <c r="Q880" s="232"/>
      <c r="R880" s="30"/>
      <c r="S880" s="30"/>
      <c r="T880" s="233"/>
      <c r="U880" s="30"/>
      <c r="V880" s="30"/>
      <c r="W880" s="30"/>
    </row>
    <row r="881" spans="1:23" ht="12.75" customHeight="1">
      <c r="A881" s="14">
        <v>866</v>
      </c>
      <c r="B881" s="136">
        <v>44110</v>
      </c>
      <c r="C881" s="113" t="s">
        <v>9</v>
      </c>
      <c r="D881" s="116" t="s">
        <v>1005</v>
      </c>
      <c r="E881" s="276" t="s">
        <v>356</v>
      </c>
      <c r="F881" s="72">
        <f t="shared" si="15"/>
        <v>44124</v>
      </c>
      <c r="G881" s="306" t="s">
        <v>6069</v>
      </c>
      <c r="H881" s="181" t="s">
        <v>1013</v>
      </c>
      <c r="I881" s="171" t="s">
        <v>125</v>
      </c>
      <c r="J881" s="171" t="s">
        <v>121</v>
      </c>
      <c r="K881" s="32" t="s">
        <v>6070</v>
      </c>
      <c r="L881" s="30" t="s">
        <v>6068</v>
      </c>
      <c r="M881" s="218">
        <v>1737612</v>
      </c>
      <c r="N881" s="116" t="s">
        <v>1005</v>
      </c>
      <c r="O881" s="231"/>
      <c r="P881" s="232"/>
      <c r="Q881" s="232"/>
      <c r="R881" s="30"/>
      <c r="S881" s="30"/>
      <c r="T881" s="233"/>
      <c r="U881" s="30"/>
      <c r="V881" s="30"/>
      <c r="W881" s="30"/>
    </row>
    <row r="882" spans="1:23" ht="12.75" customHeight="1">
      <c r="A882" s="14">
        <v>867</v>
      </c>
      <c r="B882" s="136">
        <v>44110</v>
      </c>
      <c r="C882" s="113" t="s">
        <v>9</v>
      </c>
      <c r="D882" s="116" t="s">
        <v>27</v>
      </c>
      <c r="E882" s="241" t="s">
        <v>4188</v>
      </c>
      <c r="F882" s="72">
        <f t="shared" si="15"/>
        <v>44124</v>
      </c>
      <c r="G882" s="306" t="s">
        <v>6076</v>
      </c>
      <c r="H882" s="178" t="s">
        <v>1012</v>
      </c>
      <c r="I882" s="171" t="s">
        <v>125</v>
      </c>
      <c r="J882" s="171" t="s">
        <v>121</v>
      </c>
      <c r="K882" s="98" t="s">
        <v>6077</v>
      </c>
      <c r="L882" s="30" t="s">
        <v>6066</v>
      </c>
      <c r="M882" s="218">
        <v>1752952</v>
      </c>
      <c r="N882" s="116" t="s">
        <v>27</v>
      </c>
      <c r="O882" s="231" t="s">
        <v>4327</v>
      </c>
      <c r="P882" s="232">
        <v>795920000</v>
      </c>
      <c r="Q882" s="232"/>
      <c r="R882" s="30"/>
      <c r="S882" s="30"/>
      <c r="T882" s="233"/>
      <c r="U882" s="30"/>
      <c r="V882" s="30"/>
      <c r="W882" s="30"/>
    </row>
    <row r="883" spans="1:23" ht="26.4" hidden="1">
      <c r="A883" s="14">
        <v>868</v>
      </c>
      <c r="B883" s="136">
        <v>44110</v>
      </c>
      <c r="C883" s="113" t="s">
        <v>9</v>
      </c>
      <c r="D883" s="116" t="s">
        <v>23</v>
      </c>
      <c r="E883" s="241" t="s">
        <v>2135</v>
      </c>
      <c r="F883" s="72">
        <f t="shared" si="15"/>
        <v>44124</v>
      </c>
      <c r="G883" s="306" t="s">
        <v>6078</v>
      </c>
      <c r="H883" s="178" t="s">
        <v>1004</v>
      </c>
      <c r="I883" s="171" t="s">
        <v>125</v>
      </c>
      <c r="J883" s="171" t="s">
        <v>121</v>
      </c>
      <c r="K883" s="230" t="s">
        <v>355</v>
      </c>
      <c r="L883" s="113" t="s">
        <v>6056</v>
      </c>
      <c r="M883" s="153" t="s">
        <v>6079</v>
      </c>
      <c r="N883" s="116" t="s">
        <v>23</v>
      </c>
      <c r="O883" s="231"/>
      <c r="P883" s="232"/>
      <c r="Q883" s="232"/>
      <c r="R883" s="30"/>
      <c r="S883" s="30"/>
      <c r="T883" s="233"/>
      <c r="U883" s="30"/>
      <c r="V883" s="30"/>
      <c r="W883" s="30"/>
    </row>
    <row r="884" spans="1:23" ht="26.4">
      <c r="A884" s="14">
        <v>869</v>
      </c>
      <c r="B884" s="136">
        <v>44110</v>
      </c>
      <c r="C884" s="113" t="s">
        <v>9</v>
      </c>
      <c r="D884" s="116" t="s">
        <v>10</v>
      </c>
      <c r="E884" s="241" t="s">
        <v>1616</v>
      </c>
      <c r="F884" s="72">
        <f t="shared" si="15"/>
        <v>44124</v>
      </c>
      <c r="G884" s="306" t="s">
        <v>161</v>
      </c>
      <c r="H884" s="178" t="s">
        <v>829</v>
      </c>
      <c r="I884" s="181" t="s">
        <v>902</v>
      </c>
      <c r="J884" s="181" t="s">
        <v>903</v>
      </c>
      <c r="K884" s="230"/>
      <c r="L884" s="30" t="s">
        <v>6066</v>
      </c>
      <c r="M884" s="218">
        <v>1752587</v>
      </c>
      <c r="N884" s="116" t="s">
        <v>10</v>
      </c>
      <c r="O884" s="231"/>
      <c r="P884" s="232"/>
      <c r="Q884" s="232"/>
      <c r="R884" s="30"/>
      <c r="S884" s="30"/>
      <c r="T884" s="233"/>
      <c r="U884" s="30"/>
      <c r="V884" s="30"/>
      <c r="W884" s="30"/>
    </row>
    <row r="885" spans="1:23" ht="39.6">
      <c r="A885" s="14">
        <v>870</v>
      </c>
      <c r="B885" s="136">
        <v>44110</v>
      </c>
      <c r="C885" s="113" t="s">
        <v>9</v>
      </c>
      <c r="D885" s="116" t="s">
        <v>15</v>
      </c>
      <c r="E885" s="241" t="s">
        <v>4138</v>
      </c>
      <c r="F885" s="72">
        <f t="shared" si="15"/>
        <v>44124</v>
      </c>
      <c r="G885" s="306" t="s">
        <v>6080</v>
      </c>
      <c r="H885" s="178" t="s">
        <v>1013</v>
      </c>
      <c r="I885" s="181" t="s">
        <v>6081</v>
      </c>
      <c r="J885" s="181" t="s">
        <v>865</v>
      </c>
      <c r="K885" s="98" t="s">
        <v>6050</v>
      </c>
      <c r="L885" s="30" t="s">
        <v>6066</v>
      </c>
      <c r="M885" s="218">
        <v>1758795</v>
      </c>
      <c r="N885" s="116" t="s">
        <v>15</v>
      </c>
      <c r="O885" s="231" t="s">
        <v>5214</v>
      </c>
      <c r="P885" s="232">
        <v>296300000</v>
      </c>
      <c r="Q885" s="232"/>
      <c r="R885" s="30"/>
      <c r="S885" s="30"/>
      <c r="T885" s="233"/>
      <c r="U885" s="30"/>
      <c r="V885" s="30"/>
      <c r="W885" s="30"/>
    </row>
    <row r="886" spans="1:23" ht="12.75" hidden="1" customHeight="1">
      <c r="A886" s="14">
        <v>871</v>
      </c>
      <c r="B886" s="136">
        <v>44110</v>
      </c>
      <c r="C886" s="113" t="s">
        <v>9</v>
      </c>
      <c r="D886" s="116" t="s">
        <v>1002</v>
      </c>
      <c r="E886" s="241" t="s">
        <v>4281</v>
      </c>
      <c r="F886" s="72">
        <f t="shared" si="15"/>
        <v>44124</v>
      </c>
      <c r="G886" s="306" t="s">
        <v>6082</v>
      </c>
      <c r="H886" s="181" t="s">
        <v>1007</v>
      </c>
      <c r="I886" s="171" t="s">
        <v>125</v>
      </c>
      <c r="J886" s="171" t="s">
        <v>121</v>
      </c>
      <c r="K886" s="230"/>
      <c r="L886" s="323"/>
      <c r="M886" s="324"/>
      <c r="N886" s="116" t="s">
        <v>1002</v>
      </c>
      <c r="O886" s="231"/>
      <c r="P886" s="232"/>
      <c r="Q886" s="232"/>
      <c r="R886" s="30"/>
      <c r="S886" s="30"/>
      <c r="T886" s="233"/>
      <c r="U886" s="30"/>
      <c r="V886" s="30"/>
      <c r="W886" s="30"/>
    </row>
    <row r="887" spans="1:23" ht="12.75" hidden="1" customHeight="1">
      <c r="A887" s="14">
        <v>872</v>
      </c>
      <c r="B887" s="136">
        <v>44110</v>
      </c>
      <c r="C887" s="113" t="s">
        <v>9</v>
      </c>
      <c r="D887" s="116" t="s">
        <v>10</v>
      </c>
      <c r="E887" s="14" t="s">
        <v>779</v>
      </c>
      <c r="F887" s="72">
        <f t="shared" si="15"/>
        <v>44124</v>
      </c>
      <c r="G887" s="306" t="s">
        <v>5964</v>
      </c>
      <c r="H887" s="178" t="s">
        <v>1014</v>
      </c>
      <c r="I887" s="181" t="s">
        <v>5965</v>
      </c>
      <c r="J887" s="181" t="s">
        <v>121</v>
      </c>
      <c r="K887" s="230"/>
      <c r="L887" s="30" t="s">
        <v>6046</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1005</v>
      </c>
      <c r="E888" s="241" t="s">
        <v>475</v>
      </c>
      <c r="F888" s="72">
        <f t="shared" si="15"/>
        <v>44127</v>
      </c>
      <c r="G888" s="238" t="s">
        <v>6083</v>
      </c>
      <c r="H888" s="181" t="s">
        <v>1013</v>
      </c>
      <c r="I888" s="181" t="s">
        <v>1456</v>
      </c>
      <c r="J888" s="181" t="s">
        <v>865</v>
      </c>
      <c r="K888" s="32" t="s">
        <v>6084</v>
      </c>
      <c r="L888" s="30" t="s">
        <v>6085</v>
      </c>
      <c r="M888" s="218">
        <v>1766466</v>
      </c>
      <c r="N888" s="116" t="s">
        <v>1005</v>
      </c>
      <c r="O888" s="231"/>
      <c r="P888" s="232"/>
      <c r="Q888" s="232"/>
      <c r="R888" s="30"/>
      <c r="S888" s="30"/>
      <c r="T888" s="233"/>
      <c r="U888" s="30"/>
      <c r="V888" s="30"/>
      <c r="W888" s="30"/>
    </row>
    <row r="889" spans="1:23" ht="26.4">
      <c r="A889" s="14">
        <v>874</v>
      </c>
      <c r="B889" s="136">
        <v>44111</v>
      </c>
      <c r="C889" s="113" t="s">
        <v>9</v>
      </c>
      <c r="D889" s="116" t="s">
        <v>1005</v>
      </c>
      <c r="E889" s="278" t="s">
        <v>4283</v>
      </c>
      <c r="F889" s="72">
        <f t="shared" si="15"/>
        <v>44125</v>
      </c>
      <c r="G889" s="306" t="s">
        <v>6086</v>
      </c>
      <c r="H889" s="181" t="s">
        <v>1012</v>
      </c>
      <c r="I889" s="181" t="s">
        <v>4757</v>
      </c>
      <c r="J889" s="181" t="s">
        <v>121</v>
      </c>
      <c r="K889" s="230"/>
      <c r="L889" s="30" t="s">
        <v>6085</v>
      </c>
      <c r="M889" s="218">
        <v>1760987</v>
      </c>
      <c r="N889" s="116" t="s">
        <v>1005</v>
      </c>
      <c r="O889" s="231"/>
      <c r="P889" s="232"/>
      <c r="Q889" s="232"/>
      <c r="R889" s="30"/>
      <c r="S889" s="30"/>
      <c r="T889" s="233"/>
      <c r="U889" s="30"/>
      <c r="V889" s="30"/>
      <c r="W889" s="30"/>
    </row>
    <row r="890" spans="1:23" ht="12.75" customHeight="1">
      <c r="A890" s="14">
        <v>875</v>
      </c>
      <c r="B890" s="136">
        <v>44111</v>
      </c>
      <c r="C890" s="113" t="s">
        <v>9</v>
      </c>
      <c r="D890" s="116" t="s">
        <v>1005</v>
      </c>
      <c r="E890" s="377" t="s">
        <v>189</v>
      </c>
      <c r="F890" s="72">
        <f t="shared" si="15"/>
        <v>44125</v>
      </c>
      <c r="G890" s="306" t="s">
        <v>6087</v>
      </c>
      <c r="H890" s="181" t="s">
        <v>1013</v>
      </c>
      <c r="I890" s="171" t="s">
        <v>2349</v>
      </c>
      <c r="J890" s="181" t="s">
        <v>2350</v>
      </c>
      <c r="K890" s="117" t="s">
        <v>6088</v>
      </c>
      <c r="L890" s="30" t="s">
        <v>6085</v>
      </c>
      <c r="M890" s="218">
        <v>1761352</v>
      </c>
      <c r="N890" s="116" t="s">
        <v>1005</v>
      </c>
      <c r="O890" s="231"/>
      <c r="P890" s="232"/>
      <c r="Q890" s="232"/>
      <c r="R890" s="30"/>
      <c r="S890" s="30"/>
      <c r="T890" s="233"/>
      <c r="U890" s="30"/>
      <c r="V890" s="30"/>
      <c r="W890" s="30"/>
    </row>
    <row r="891" spans="1:23" ht="12.75" hidden="1" customHeight="1">
      <c r="A891" s="14">
        <v>876</v>
      </c>
      <c r="B891" s="136">
        <v>44113</v>
      </c>
      <c r="C891" s="113" t="s">
        <v>9</v>
      </c>
      <c r="D891" s="116" t="s">
        <v>27</v>
      </c>
      <c r="E891" s="377" t="s">
        <v>160</v>
      </c>
      <c r="F891" s="72">
        <f t="shared" si="15"/>
        <v>44127</v>
      </c>
      <c r="G891" s="306" t="s">
        <v>6089</v>
      </c>
      <c r="H891" s="178" t="s">
        <v>1004</v>
      </c>
      <c r="I891" s="181" t="s">
        <v>902</v>
      </c>
      <c r="J891" s="181" t="s">
        <v>903</v>
      </c>
      <c r="K891" s="230"/>
      <c r="L891" s="30" t="s">
        <v>6051</v>
      </c>
      <c r="M891" s="218">
        <v>1713872</v>
      </c>
      <c r="N891" s="116" t="s">
        <v>27</v>
      </c>
      <c r="O891" s="231" t="s">
        <v>5281</v>
      </c>
      <c r="P891" s="232">
        <v>200000000</v>
      </c>
      <c r="Q891" s="232"/>
      <c r="R891" s="30"/>
      <c r="S891" s="30"/>
      <c r="T891" s="233"/>
      <c r="U891" s="30"/>
      <c r="V891" s="30"/>
      <c r="W891" s="30"/>
    </row>
    <row r="892" spans="1:23" ht="12.75" hidden="1" customHeight="1">
      <c r="A892" s="14">
        <v>877</v>
      </c>
      <c r="B892" s="136">
        <v>44113</v>
      </c>
      <c r="C892" s="113" t="s">
        <v>9</v>
      </c>
      <c r="D892" s="116" t="s">
        <v>27</v>
      </c>
      <c r="E892" s="377" t="s">
        <v>160</v>
      </c>
      <c r="F892" s="72">
        <f t="shared" si="15"/>
        <v>44127</v>
      </c>
      <c r="G892" s="306" t="s">
        <v>6090</v>
      </c>
      <c r="H892" s="178" t="s">
        <v>1004</v>
      </c>
      <c r="I892" s="181" t="s">
        <v>836</v>
      </c>
      <c r="J892" s="181"/>
      <c r="K892" s="230"/>
      <c r="L892" s="30" t="s">
        <v>6051</v>
      </c>
      <c r="M892" s="218">
        <v>1713506</v>
      </c>
      <c r="N892" s="116" t="s">
        <v>27</v>
      </c>
      <c r="O892" s="231" t="s">
        <v>4963</v>
      </c>
      <c r="P892" s="232">
        <v>596000000</v>
      </c>
      <c r="Q892" s="232"/>
      <c r="R892" s="30"/>
      <c r="S892" s="30"/>
      <c r="T892" s="233"/>
      <c r="U892" s="30"/>
      <c r="V892" s="30"/>
      <c r="W892" s="30"/>
    </row>
    <row r="893" spans="1:23" ht="13.2">
      <c r="A893" s="14">
        <v>878</v>
      </c>
      <c r="B893" s="136">
        <v>44113</v>
      </c>
      <c r="C893" s="113" t="s">
        <v>9</v>
      </c>
      <c r="D893" s="116" t="s">
        <v>1002</v>
      </c>
      <c r="E893" s="377" t="s">
        <v>1131</v>
      </c>
      <c r="F893" s="72">
        <f t="shared" si="15"/>
        <v>44127</v>
      </c>
      <c r="G893" s="306" t="s">
        <v>6091</v>
      </c>
      <c r="H893" s="181" t="s">
        <v>1013</v>
      </c>
      <c r="I893" s="181" t="s">
        <v>119</v>
      </c>
      <c r="J893" s="181" t="s">
        <v>865</v>
      </c>
      <c r="K893" s="230"/>
      <c r="L893" s="323" t="s">
        <v>6092</v>
      </c>
      <c r="M893" s="324">
        <v>1777788</v>
      </c>
      <c r="N893" s="116" t="s">
        <v>1002</v>
      </c>
      <c r="O893" s="231"/>
      <c r="P893" s="232"/>
      <c r="Q893" s="232"/>
      <c r="R893" s="30"/>
      <c r="S893" s="30"/>
      <c r="T893" s="233"/>
      <c r="U893" s="30"/>
      <c r="V893" s="30"/>
      <c r="W893" s="30"/>
    </row>
    <row r="894" spans="1:23" ht="26.4">
      <c r="A894" s="14">
        <v>879</v>
      </c>
      <c r="B894" s="136">
        <v>44113</v>
      </c>
      <c r="C894" s="113" t="s">
        <v>9</v>
      </c>
      <c r="D894" s="116" t="s">
        <v>27</v>
      </c>
      <c r="E894" s="377" t="s">
        <v>4273</v>
      </c>
      <c r="F894" s="72">
        <f t="shared" si="15"/>
        <v>44127</v>
      </c>
      <c r="G894" s="306" t="s">
        <v>6093</v>
      </c>
      <c r="H894" s="178" t="s">
        <v>829</v>
      </c>
      <c r="I894" s="181" t="s">
        <v>2134</v>
      </c>
      <c r="J894" s="181" t="s">
        <v>1138</v>
      </c>
      <c r="K894" s="98" t="s">
        <v>6094</v>
      </c>
      <c r="L894" s="30" t="s">
        <v>6085</v>
      </c>
      <c r="M894" s="218">
        <v>1765005</v>
      </c>
      <c r="N894" s="116" t="s">
        <v>27</v>
      </c>
      <c r="O894" s="231" t="s">
        <v>5106</v>
      </c>
      <c r="P894" s="232">
        <v>500000000</v>
      </c>
      <c r="Q894" s="232"/>
      <c r="R894" s="30"/>
      <c r="S894" s="30"/>
      <c r="T894" s="233"/>
      <c r="U894" s="30"/>
      <c r="V894" s="30"/>
      <c r="W894" s="30"/>
    </row>
    <row r="895" spans="1:23" ht="39.6">
      <c r="A895" s="14">
        <v>880</v>
      </c>
      <c r="B895" s="136">
        <v>44113</v>
      </c>
      <c r="C895" s="113" t="s">
        <v>9</v>
      </c>
      <c r="D895" s="116" t="s">
        <v>15</v>
      </c>
      <c r="E895" s="377" t="s">
        <v>6095</v>
      </c>
      <c r="F895" s="72">
        <f t="shared" si="15"/>
        <v>44127</v>
      </c>
      <c r="G895" s="238" t="s">
        <v>6096</v>
      </c>
      <c r="H895" s="178" t="s">
        <v>1012</v>
      </c>
      <c r="I895" s="181" t="s">
        <v>486</v>
      </c>
      <c r="J895" s="181" t="s">
        <v>831</v>
      </c>
      <c r="K895" s="98" t="s">
        <v>6097</v>
      </c>
      <c r="L895" s="30" t="s">
        <v>6092</v>
      </c>
      <c r="M895" s="98" t="s">
        <v>6098</v>
      </c>
      <c r="N895" s="116" t="s">
        <v>15</v>
      </c>
      <c r="O895" s="231" t="s">
        <v>5214</v>
      </c>
      <c r="P895" s="232">
        <v>170000000</v>
      </c>
      <c r="Q895" s="232"/>
      <c r="R895" s="30"/>
      <c r="S895" s="30"/>
      <c r="T895" s="233"/>
      <c r="U895" s="30"/>
      <c r="V895" s="30"/>
      <c r="W895" s="30"/>
    </row>
    <row r="896" spans="1:23" ht="27" hidden="1" customHeight="1">
      <c r="A896" s="14">
        <v>881</v>
      </c>
      <c r="B896" s="136">
        <v>44113</v>
      </c>
      <c r="C896" s="113" t="s">
        <v>9</v>
      </c>
      <c r="D896" s="116" t="s">
        <v>10</v>
      </c>
      <c r="E896" s="377" t="s">
        <v>236</v>
      </c>
      <c r="F896" s="72">
        <f t="shared" si="15"/>
        <v>44127</v>
      </c>
      <c r="G896" s="306" t="s">
        <v>6099</v>
      </c>
      <c r="H896" s="178" t="s">
        <v>1004</v>
      </c>
      <c r="I896" s="171" t="s">
        <v>125</v>
      </c>
      <c r="J896" s="171" t="s">
        <v>121</v>
      </c>
      <c r="K896" s="230"/>
      <c r="L896" s="30" t="s">
        <v>6051</v>
      </c>
      <c r="M896" s="218">
        <v>1719349</v>
      </c>
      <c r="N896" s="116" t="s">
        <v>10</v>
      </c>
      <c r="O896" s="231"/>
      <c r="P896" s="232"/>
      <c r="Q896" s="232"/>
      <c r="R896" s="30"/>
      <c r="S896" s="30"/>
      <c r="T896" s="233"/>
      <c r="U896" s="30"/>
      <c r="V896" s="30"/>
      <c r="W896" s="30"/>
    </row>
    <row r="897" spans="1:23" ht="26.4" hidden="1">
      <c r="A897" s="14">
        <v>882</v>
      </c>
      <c r="B897" s="136">
        <v>44113</v>
      </c>
      <c r="C897" s="113" t="s">
        <v>9</v>
      </c>
      <c r="D897" s="116" t="s">
        <v>1005</v>
      </c>
      <c r="E897" s="377" t="s">
        <v>4201</v>
      </c>
      <c r="F897" s="72">
        <f t="shared" si="15"/>
        <v>44127</v>
      </c>
      <c r="G897" s="306" t="s">
        <v>6100</v>
      </c>
      <c r="H897" s="181" t="s">
        <v>1004</v>
      </c>
      <c r="I897" s="171" t="s">
        <v>5197</v>
      </c>
      <c r="J897" s="181" t="s">
        <v>1097</v>
      </c>
      <c r="K897" s="230"/>
      <c r="L897" s="30" t="s">
        <v>6068</v>
      </c>
      <c r="M897" s="218">
        <v>1187556</v>
      </c>
      <c r="N897" s="116" t="s">
        <v>1005</v>
      </c>
      <c r="O897" s="231"/>
      <c r="P897" s="232"/>
      <c r="Q897" s="232"/>
      <c r="R897" s="30"/>
      <c r="S897" s="30"/>
      <c r="T897" s="233"/>
      <c r="U897" s="30"/>
      <c r="V897" s="30"/>
      <c r="W897" s="30"/>
    </row>
    <row r="898" spans="1:23" ht="26.4" hidden="1">
      <c r="A898" s="14">
        <v>883</v>
      </c>
      <c r="B898" s="136">
        <v>44113</v>
      </c>
      <c r="C898" s="113" t="s">
        <v>9</v>
      </c>
      <c r="D898" s="116" t="s">
        <v>1002</v>
      </c>
      <c r="E898" s="377" t="s">
        <v>3986</v>
      </c>
      <c r="F898" s="72">
        <f t="shared" si="15"/>
        <v>44127</v>
      </c>
      <c r="G898" s="306" t="s">
        <v>6090</v>
      </c>
      <c r="H898" s="181" t="s">
        <v>1004</v>
      </c>
      <c r="I898" s="181" t="s">
        <v>836</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1005</v>
      </c>
      <c r="E899" s="377" t="s">
        <v>872</v>
      </c>
      <c r="F899" s="72">
        <f t="shared" si="15"/>
        <v>44127</v>
      </c>
      <c r="G899" s="306" t="s">
        <v>6101</v>
      </c>
      <c r="H899" s="181" t="s">
        <v>1013</v>
      </c>
      <c r="I899" s="181" t="s">
        <v>170</v>
      </c>
      <c r="J899" s="181" t="s">
        <v>121</v>
      </c>
      <c r="K899" s="117" t="s">
        <v>6102</v>
      </c>
      <c r="L899" s="30" t="s">
        <v>6092</v>
      </c>
      <c r="M899" s="218">
        <v>1776327</v>
      </c>
      <c r="N899" s="116" t="s">
        <v>1005</v>
      </c>
      <c r="O899" s="231" t="s">
        <v>4327</v>
      </c>
      <c r="P899" s="232"/>
      <c r="Q899" s="232"/>
      <c r="R899" s="30"/>
      <c r="S899" s="30"/>
      <c r="T899" s="233"/>
      <c r="U899" s="14" t="b">
        <f ca="1">IF(H899=0,TODAY()-F899)</f>
        <v>0</v>
      </c>
      <c r="V899" s="30"/>
      <c r="W899" s="30"/>
    </row>
    <row r="900" spans="1:23" ht="12.75" hidden="1" customHeight="1">
      <c r="A900" s="14">
        <v>885</v>
      </c>
      <c r="B900" s="136">
        <v>44113</v>
      </c>
      <c r="C900" s="113" t="s">
        <v>9</v>
      </c>
      <c r="D900" s="116" t="s">
        <v>1002</v>
      </c>
      <c r="E900" s="377" t="s">
        <v>973</v>
      </c>
      <c r="F900" s="72">
        <f t="shared" si="15"/>
        <v>44127</v>
      </c>
      <c r="G900" s="306" t="s">
        <v>5974</v>
      </c>
      <c r="H900" s="178" t="s">
        <v>1014</v>
      </c>
      <c r="I900" s="181" t="s">
        <v>5975</v>
      </c>
      <c r="J900" s="181" t="s">
        <v>865</v>
      </c>
      <c r="K900" s="230"/>
      <c r="L900" s="30"/>
      <c r="M900" s="116"/>
      <c r="N900" s="116" t="s">
        <v>1002</v>
      </c>
      <c r="O900" s="231"/>
      <c r="P900" s="232"/>
      <c r="Q900" s="232"/>
      <c r="R900" s="30"/>
      <c r="S900" s="30"/>
      <c r="T900" s="233"/>
      <c r="U900" s="30"/>
      <c r="V900" s="30"/>
      <c r="W900" s="30"/>
    </row>
    <row r="901" spans="1:23" ht="26.4" hidden="1">
      <c r="A901" s="14">
        <v>886</v>
      </c>
      <c r="B901" s="136">
        <v>44116</v>
      </c>
      <c r="C901" s="113" t="s">
        <v>9</v>
      </c>
      <c r="D901" s="116" t="s">
        <v>10</v>
      </c>
      <c r="E901" s="241" t="s">
        <v>2135</v>
      </c>
      <c r="F901" s="72">
        <f t="shared" si="15"/>
        <v>44130</v>
      </c>
      <c r="G901" s="306" t="s">
        <v>6103</v>
      </c>
      <c r="H901" s="178" t="s">
        <v>1004</v>
      </c>
      <c r="I901" s="171" t="s">
        <v>125</v>
      </c>
      <c r="J901" s="171" t="s">
        <v>121</v>
      </c>
      <c r="K901" s="230"/>
      <c r="L901" s="30" t="s">
        <v>6068</v>
      </c>
      <c r="M901" s="218">
        <v>1733959</v>
      </c>
      <c r="N901" s="116" t="s">
        <v>10</v>
      </c>
      <c r="O901" s="231"/>
      <c r="P901" s="232"/>
      <c r="Q901" s="232"/>
      <c r="R901" s="30"/>
      <c r="S901" s="30"/>
      <c r="T901" s="233"/>
      <c r="U901" s="30"/>
      <c r="V901" s="30"/>
      <c r="W901" s="30"/>
    </row>
    <row r="902" spans="1:23" ht="26.4" hidden="1">
      <c r="A902" s="14">
        <v>887</v>
      </c>
      <c r="B902" s="136">
        <v>44116</v>
      </c>
      <c r="C902" s="113" t="s">
        <v>9</v>
      </c>
      <c r="D902" s="116" t="s">
        <v>1002</v>
      </c>
      <c r="E902" s="377" t="s">
        <v>3986</v>
      </c>
      <c r="F902" s="72">
        <f t="shared" si="15"/>
        <v>44130</v>
      </c>
      <c r="G902" s="306" t="s">
        <v>6090</v>
      </c>
      <c r="H902" s="235" t="s">
        <v>1004</v>
      </c>
      <c r="I902" s="235" t="s">
        <v>836</v>
      </c>
      <c r="J902" s="171"/>
      <c r="L902" s="30"/>
      <c r="M902" s="305"/>
      <c r="N902" s="116"/>
      <c r="O902" s="231"/>
      <c r="P902" s="232"/>
      <c r="Q902" s="232"/>
      <c r="R902" s="30"/>
      <c r="S902" s="30"/>
      <c r="T902" s="233"/>
      <c r="U902" s="30"/>
      <c r="V902" s="30"/>
      <c r="W902" s="30"/>
    </row>
    <row r="903" spans="1:23" ht="39.6">
      <c r="A903" s="14">
        <v>888</v>
      </c>
      <c r="B903" s="136">
        <v>44116</v>
      </c>
      <c r="C903" s="113" t="s">
        <v>9</v>
      </c>
      <c r="D903" s="116" t="s">
        <v>15</v>
      </c>
      <c r="E903" s="377" t="s">
        <v>757</v>
      </c>
      <c r="F903" s="72">
        <f>B902+14</f>
        <v>44130</v>
      </c>
      <c r="G903" s="306" t="s">
        <v>6104</v>
      </c>
      <c r="H903" s="178" t="s">
        <v>1013</v>
      </c>
      <c r="I903" s="171" t="s">
        <v>125</v>
      </c>
      <c r="J903" s="171" t="s">
        <v>121</v>
      </c>
      <c r="K903" s="98" t="s">
        <v>6105</v>
      </c>
      <c r="L903" s="30" t="s">
        <v>6092</v>
      </c>
      <c r="M903" s="98" t="s">
        <v>3626</v>
      </c>
      <c r="N903" s="116" t="s">
        <v>15</v>
      </c>
      <c r="O903" s="231" t="s">
        <v>4327</v>
      </c>
      <c r="P903" s="232">
        <v>80000000</v>
      </c>
      <c r="Q903" s="232"/>
      <c r="R903" s="30"/>
      <c r="S903" s="30"/>
      <c r="T903" s="233"/>
      <c r="U903" s="30"/>
      <c r="V903" s="30"/>
      <c r="W903" s="30"/>
    </row>
    <row r="904" spans="1:23" ht="39.6" hidden="1">
      <c r="A904" s="14">
        <v>889</v>
      </c>
      <c r="B904" s="136">
        <v>44117</v>
      </c>
      <c r="C904" s="113" t="s">
        <v>9</v>
      </c>
      <c r="D904" s="116" t="s">
        <v>23</v>
      </c>
      <c r="E904" s="377" t="s">
        <v>3794</v>
      </c>
      <c r="F904" s="72">
        <f t="shared" ref="F904:F918" si="16">B904+14</f>
        <v>44131</v>
      </c>
      <c r="G904" s="306" t="s">
        <v>6106</v>
      </c>
      <c r="H904" s="178" t="s">
        <v>1004</v>
      </c>
      <c r="I904" s="181" t="s">
        <v>6107</v>
      </c>
      <c r="J904" s="181" t="s">
        <v>865</v>
      </c>
      <c r="K904" s="230" t="s">
        <v>355</v>
      </c>
      <c r="L904" s="30" t="s">
        <v>6108</v>
      </c>
      <c r="M904" s="116" t="s">
        <v>6109</v>
      </c>
      <c r="N904" s="116" t="s">
        <v>23</v>
      </c>
      <c r="O904" s="231"/>
      <c r="P904" s="232"/>
      <c r="Q904" s="232"/>
      <c r="R904" s="30"/>
      <c r="S904" s="30"/>
      <c r="T904" s="233"/>
      <c r="U904" s="30"/>
      <c r="V904" s="30"/>
      <c r="W904" s="30"/>
    </row>
    <row r="905" spans="1:23" ht="26.4" hidden="1">
      <c r="A905" s="14">
        <v>890</v>
      </c>
      <c r="B905" s="136">
        <v>44117</v>
      </c>
      <c r="C905" s="113" t="s">
        <v>9</v>
      </c>
      <c r="D905" s="116" t="s">
        <v>15</v>
      </c>
      <c r="E905" s="377" t="s">
        <v>394</v>
      </c>
      <c r="F905" s="72">
        <f t="shared" si="16"/>
        <v>44131</v>
      </c>
      <c r="G905" s="306" t="s">
        <v>6110</v>
      </c>
      <c r="H905" s="178" t="s">
        <v>1007</v>
      </c>
      <c r="I905" s="181" t="s">
        <v>3568</v>
      </c>
      <c r="J905" s="181" t="s">
        <v>865</v>
      </c>
      <c r="K905" s="230" t="s">
        <v>6111</v>
      </c>
      <c r="L905" s="30" t="s">
        <v>6112</v>
      </c>
      <c r="M905" s="116" t="s">
        <v>6113</v>
      </c>
      <c r="N905" s="116" t="s">
        <v>15</v>
      </c>
      <c r="O905" s="281">
        <v>0</v>
      </c>
      <c r="P905" s="281">
        <v>0</v>
      </c>
      <c r="Q905" s="232"/>
      <c r="R905" s="30"/>
      <c r="S905" s="30"/>
      <c r="T905" s="233"/>
      <c r="U905" s="30"/>
      <c r="V905" s="30"/>
      <c r="W905" s="30"/>
    </row>
    <row r="906" spans="1:23" ht="12.75" customHeight="1">
      <c r="A906" s="14">
        <v>891</v>
      </c>
      <c r="B906" s="136">
        <v>44118</v>
      </c>
      <c r="C906" s="113" t="s">
        <v>9</v>
      </c>
      <c r="D906" s="116" t="s">
        <v>1005</v>
      </c>
      <c r="E906" s="377" t="s">
        <v>4264</v>
      </c>
      <c r="F906" s="72">
        <f t="shared" si="16"/>
        <v>44132</v>
      </c>
      <c r="G906" s="306" t="s">
        <v>6114</v>
      </c>
      <c r="H906" s="178" t="s">
        <v>1013</v>
      </c>
      <c r="I906" s="171" t="s">
        <v>125</v>
      </c>
      <c r="J906" s="171" t="s">
        <v>121</v>
      </c>
      <c r="K906" s="117" t="s">
        <v>6115</v>
      </c>
      <c r="L906" s="30" t="s">
        <v>6116</v>
      </c>
      <c r="M906" s="218">
        <v>1818696</v>
      </c>
      <c r="N906" s="116" t="s">
        <v>1005</v>
      </c>
      <c r="O906" s="231"/>
      <c r="P906" s="232"/>
      <c r="Q906" s="232"/>
      <c r="R906" s="30"/>
      <c r="S906" s="30"/>
      <c r="T906" s="233"/>
      <c r="U906" s="30"/>
      <c r="V906" s="30"/>
      <c r="W906" s="30"/>
    </row>
    <row r="907" spans="1:23" ht="26.4">
      <c r="A907" s="14">
        <v>892</v>
      </c>
      <c r="B907" s="136">
        <v>44120</v>
      </c>
      <c r="C907" s="113" t="s">
        <v>9</v>
      </c>
      <c r="D907" s="116" t="s">
        <v>23</v>
      </c>
      <c r="E907" s="377" t="s">
        <v>3977</v>
      </c>
      <c r="F907" s="72">
        <f t="shared" si="16"/>
        <v>44134</v>
      </c>
      <c r="G907" s="306" t="s">
        <v>6117</v>
      </c>
      <c r="H907" s="178" t="s">
        <v>1013</v>
      </c>
      <c r="I907" s="181" t="s">
        <v>969</v>
      </c>
      <c r="J907" s="181" t="s">
        <v>970</v>
      </c>
      <c r="K907" s="230"/>
      <c r="L907" s="30" t="s">
        <v>6118</v>
      </c>
      <c r="M907" s="116" t="s">
        <v>6119</v>
      </c>
      <c r="N907" s="116" t="s">
        <v>23</v>
      </c>
      <c r="O907" s="231"/>
      <c r="P907" s="232"/>
      <c r="Q907" s="232"/>
      <c r="R907" s="30"/>
      <c r="S907" s="30"/>
      <c r="T907" s="233"/>
      <c r="U907" s="30"/>
      <c r="V907" s="30"/>
      <c r="W907" s="30"/>
    </row>
    <row r="908" spans="1:23" ht="12.75" customHeight="1">
      <c r="A908" s="14">
        <v>893</v>
      </c>
      <c r="B908" s="136">
        <v>44120</v>
      </c>
      <c r="C908" s="113" t="s">
        <v>9</v>
      </c>
      <c r="D908" s="116" t="s">
        <v>1005</v>
      </c>
      <c r="E908" s="377" t="s">
        <v>163</v>
      </c>
      <c r="F908" s="72">
        <f t="shared" si="16"/>
        <v>44134</v>
      </c>
      <c r="G908" s="306" t="s">
        <v>6114</v>
      </c>
      <c r="H908" s="181" t="s">
        <v>1013</v>
      </c>
      <c r="I908" s="178" t="s">
        <v>125</v>
      </c>
      <c r="J908" s="178" t="s">
        <v>121</v>
      </c>
      <c r="K908" s="117" t="s">
        <v>6115</v>
      </c>
      <c r="L908" s="30" t="s">
        <v>6116</v>
      </c>
      <c r="M908" s="218">
        <v>1818696</v>
      </c>
      <c r="N908" s="116" t="s">
        <v>1005</v>
      </c>
      <c r="O908" s="231"/>
      <c r="P908" s="232"/>
      <c r="Q908" s="232"/>
      <c r="R908" s="30"/>
      <c r="S908" s="30"/>
      <c r="T908" s="233"/>
      <c r="U908" s="30"/>
      <c r="V908" s="30"/>
      <c r="W908" s="30"/>
    </row>
    <row r="909" spans="1:23" ht="26.4">
      <c r="A909" s="14">
        <v>894</v>
      </c>
      <c r="B909" s="136">
        <v>44120</v>
      </c>
      <c r="C909" s="113" t="s">
        <v>9</v>
      </c>
      <c r="D909" s="116" t="s">
        <v>23</v>
      </c>
      <c r="E909" s="377" t="s">
        <v>4248</v>
      </c>
      <c r="F909" s="131">
        <f t="shared" si="16"/>
        <v>44134</v>
      </c>
      <c r="G909" s="238" t="s">
        <v>6120</v>
      </c>
      <c r="H909" s="178" t="s">
        <v>1012</v>
      </c>
      <c r="I909" s="178" t="s">
        <v>125</v>
      </c>
      <c r="J909" s="178" t="s">
        <v>121</v>
      </c>
      <c r="K909" s="230" t="s">
        <v>6121</v>
      </c>
      <c r="L909" s="30" t="s">
        <v>6118</v>
      </c>
      <c r="M909" s="116" t="s">
        <v>6122</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2844</v>
      </c>
      <c r="F910" s="72">
        <f t="shared" si="16"/>
        <v>44134</v>
      </c>
      <c r="G910" s="306" t="s">
        <v>6123</v>
      </c>
      <c r="H910" s="178" t="s">
        <v>1013</v>
      </c>
      <c r="I910" s="178" t="s">
        <v>125</v>
      </c>
      <c r="J910" s="178" t="s">
        <v>121</v>
      </c>
      <c r="K910" s="98" t="s">
        <v>6124</v>
      </c>
      <c r="L910" s="30" t="s">
        <v>6125</v>
      </c>
      <c r="M910" s="218">
        <v>1797147</v>
      </c>
      <c r="N910" s="116" t="s">
        <v>27</v>
      </c>
      <c r="O910" s="231" t="s">
        <v>4327</v>
      </c>
      <c r="P910" s="232">
        <v>474375000</v>
      </c>
      <c r="Q910" s="232"/>
      <c r="R910" s="30"/>
      <c r="S910" s="30"/>
      <c r="T910" s="233"/>
      <c r="U910" s="30"/>
      <c r="V910" s="30"/>
      <c r="W910" s="30"/>
    </row>
    <row r="911" spans="1:23" ht="39.6">
      <c r="A911" s="14">
        <v>896</v>
      </c>
      <c r="B911" s="136">
        <v>44120</v>
      </c>
      <c r="C911" s="113" t="s">
        <v>9</v>
      </c>
      <c r="D911" s="116" t="s">
        <v>27</v>
      </c>
      <c r="E911" s="377" t="s">
        <v>4004</v>
      </c>
      <c r="F911" s="72">
        <f t="shared" si="16"/>
        <v>44134</v>
      </c>
      <c r="G911" s="306" t="s">
        <v>6126</v>
      </c>
      <c r="H911" s="178" t="s">
        <v>1013</v>
      </c>
      <c r="I911" s="181" t="s">
        <v>502</v>
      </c>
      <c r="J911" s="181" t="s">
        <v>1097</v>
      </c>
      <c r="K911" s="98" t="s">
        <v>6127</v>
      </c>
      <c r="L911" s="30" t="s">
        <v>6125</v>
      </c>
      <c r="M911" s="218">
        <v>1796781</v>
      </c>
      <c r="N911" s="116" t="s">
        <v>27</v>
      </c>
      <c r="O911" s="231" t="s">
        <v>4963</v>
      </c>
      <c r="P911" s="232">
        <v>273128400</v>
      </c>
      <c r="Q911" s="232"/>
      <c r="R911" s="30"/>
      <c r="S911" s="30"/>
      <c r="T911" s="233"/>
      <c r="U911" s="30"/>
      <c r="V911" s="30"/>
      <c r="W911" s="30"/>
    </row>
    <row r="912" spans="1:23" ht="39.6">
      <c r="A912" s="14">
        <v>897</v>
      </c>
      <c r="B912" s="136">
        <v>44120</v>
      </c>
      <c r="C912" s="113" t="s">
        <v>9</v>
      </c>
      <c r="D912" s="116" t="s">
        <v>27</v>
      </c>
      <c r="E912" s="377" t="s">
        <v>181</v>
      </c>
      <c r="F912" s="72">
        <f t="shared" si="16"/>
        <v>44134</v>
      </c>
      <c r="G912" s="306" t="s">
        <v>6128</v>
      </c>
      <c r="H912" s="178" t="s">
        <v>1013</v>
      </c>
      <c r="I912" s="181" t="s">
        <v>502</v>
      </c>
      <c r="J912" s="181" t="s">
        <v>1097</v>
      </c>
      <c r="K912" s="98" t="s">
        <v>6127</v>
      </c>
      <c r="L912" s="30" t="s">
        <v>6129</v>
      </c>
      <c r="M912" s="218">
        <v>1809565</v>
      </c>
      <c r="N912" s="116" t="s">
        <v>27</v>
      </c>
      <c r="O912" s="231" t="s">
        <v>4963</v>
      </c>
      <c r="P912" s="232">
        <v>862044720</v>
      </c>
      <c r="Q912" s="232"/>
      <c r="R912" s="30"/>
      <c r="S912" s="30"/>
      <c r="T912" s="233"/>
      <c r="U912" s="30"/>
      <c r="V912" s="30"/>
      <c r="W912" s="30"/>
    </row>
    <row r="913" spans="1:23" ht="39.6">
      <c r="A913" s="14">
        <v>898</v>
      </c>
      <c r="B913" s="136">
        <v>44123</v>
      </c>
      <c r="C913" s="113" t="s">
        <v>9</v>
      </c>
      <c r="D913" s="116" t="s">
        <v>15</v>
      </c>
      <c r="E913" s="377" t="s">
        <v>4069</v>
      </c>
      <c r="F913" s="72">
        <f t="shared" si="16"/>
        <v>44137</v>
      </c>
      <c r="G913" s="238" t="s">
        <v>5434</v>
      </c>
      <c r="H913" s="178" t="s">
        <v>1013</v>
      </c>
      <c r="I913" s="181" t="s">
        <v>5149</v>
      </c>
      <c r="J913" s="181" t="s">
        <v>865</v>
      </c>
      <c r="K913" s="98" t="s">
        <v>6130</v>
      </c>
      <c r="L913" s="30" t="s">
        <v>6131</v>
      </c>
      <c r="M913" s="116" t="s">
        <v>6132</v>
      </c>
      <c r="N913" s="116" t="s">
        <v>15</v>
      </c>
      <c r="O913" s="231" t="s">
        <v>4327</v>
      </c>
      <c r="P913" s="232">
        <v>24900000</v>
      </c>
      <c r="Q913" s="232"/>
      <c r="R913" s="30"/>
      <c r="S913" s="30"/>
      <c r="T913" s="233"/>
      <c r="U913" s="30"/>
      <c r="V913" s="30"/>
      <c r="W913" s="30"/>
    </row>
    <row r="914" spans="1:23" ht="26.4">
      <c r="A914" s="14">
        <v>899</v>
      </c>
      <c r="B914" s="136">
        <v>44124</v>
      </c>
      <c r="C914" s="113" t="s">
        <v>9</v>
      </c>
      <c r="D914" s="116" t="s">
        <v>23</v>
      </c>
      <c r="E914" s="377" t="s">
        <v>163</v>
      </c>
      <c r="F914" s="72">
        <f t="shared" si="16"/>
        <v>44138</v>
      </c>
      <c r="G914" s="238" t="s">
        <v>6133</v>
      </c>
      <c r="H914" s="178" t="s">
        <v>1013</v>
      </c>
      <c r="I914" s="181" t="s">
        <v>4757</v>
      </c>
      <c r="J914" s="181" t="s">
        <v>121</v>
      </c>
      <c r="K914" s="230" t="s">
        <v>6134</v>
      </c>
      <c r="L914" s="30" t="s">
        <v>6131</v>
      </c>
      <c r="M914" s="116" t="s">
        <v>6135</v>
      </c>
      <c r="N914" s="116" t="s">
        <v>23</v>
      </c>
      <c r="O914" s="231"/>
      <c r="P914" s="232"/>
      <c r="Q914" s="232"/>
      <c r="R914" s="30"/>
      <c r="S914" s="30"/>
      <c r="T914" s="233"/>
      <c r="U914" s="30"/>
      <c r="V914" s="30"/>
      <c r="W914" s="30"/>
    </row>
    <row r="915" spans="1:23" ht="26.25" customHeight="1">
      <c r="A915" s="14">
        <v>900</v>
      </c>
      <c r="B915" s="136">
        <v>44124</v>
      </c>
      <c r="C915" s="113" t="s">
        <v>9</v>
      </c>
      <c r="D915" s="116" t="s">
        <v>1005</v>
      </c>
      <c r="E915" s="377" t="s">
        <v>4013</v>
      </c>
      <c r="F915" s="72">
        <f t="shared" si="16"/>
        <v>44138</v>
      </c>
      <c r="G915" s="238" t="s">
        <v>6136</v>
      </c>
      <c r="H915" s="178" t="s">
        <v>1013</v>
      </c>
      <c r="I915" s="178" t="s">
        <v>125</v>
      </c>
      <c r="J915" s="178" t="s">
        <v>121</v>
      </c>
      <c r="K915" s="98" t="s">
        <v>6137</v>
      </c>
      <c r="L915" s="30" t="s">
        <v>6138</v>
      </c>
      <c r="M915" s="116" t="s">
        <v>6139</v>
      </c>
      <c r="N915" s="116" t="s">
        <v>1005</v>
      </c>
      <c r="O915" s="231"/>
      <c r="P915" s="232"/>
      <c r="Q915" s="232"/>
      <c r="R915" s="30"/>
      <c r="S915" s="30"/>
      <c r="T915" s="233"/>
      <c r="U915" s="30"/>
      <c r="V915" s="30"/>
      <c r="W915" s="30"/>
    </row>
    <row r="916" spans="1:23" ht="26.4">
      <c r="A916" s="14">
        <v>901</v>
      </c>
      <c r="B916" s="136">
        <v>44124</v>
      </c>
      <c r="C916" s="113" t="s">
        <v>9</v>
      </c>
      <c r="D916" s="116" t="s">
        <v>27</v>
      </c>
      <c r="E916" s="377" t="s">
        <v>3812</v>
      </c>
      <c r="F916" s="72">
        <f t="shared" si="16"/>
        <v>44138</v>
      </c>
      <c r="G916" s="238" t="s">
        <v>6140</v>
      </c>
      <c r="H916" s="178" t="s">
        <v>1013</v>
      </c>
      <c r="I916" s="181" t="s">
        <v>1225</v>
      </c>
      <c r="J916" s="235" t="s">
        <v>933</v>
      </c>
      <c r="K916" s="98" t="s">
        <v>3565</v>
      </c>
      <c r="L916" s="30" t="s">
        <v>6141</v>
      </c>
      <c r="M916" s="218">
        <v>1846089</v>
      </c>
      <c r="N916" s="116" t="s">
        <v>27</v>
      </c>
      <c r="O916" s="231" t="s">
        <v>4429</v>
      </c>
      <c r="P916" s="232">
        <v>22487500</v>
      </c>
      <c r="Q916" s="232"/>
      <c r="R916" s="30"/>
      <c r="S916" s="30"/>
      <c r="T916" s="233"/>
      <c r="U916" s="30"/>
      <c r="V916" s="30"/>
      <c r="W916" s="30"/>
    </row>
    <row r="917" spans="1:23" ht="33" customHeight="1">
      <c r="A917" s="14">
        <v>902</v>
      </c>
      <c r="B917" s="136">
        <v>44125</v>
      </c>
      <c r="C917" s="113" t="s">
        <v>9</v>
      </c>
      <c r="D917" s="116" t="s">
        <v>27</v>
      </c>
      <c r="E917" s="377" t="s">
        <v>236</v>
      </c>
      <c r="F917" s="131">
        <f t="shared" si="16"/>
        <v>44139</v>
      </c>
      <c r="G917" s="238" t="s">
        <v>6142</v>
      </c>
      <c r="H917" s="178" t="s">
        <v>1013</v>
      </c>
      <c r="I917" s="181" t="s">
        <v>902</v>
      </c>
      <c r="J917" s="181"/>
      <c r="K917" s="98" t="s">
        <v>6143</v>
      </c>
      <c r="L917" s="30" t="s">
        <v>6144</v>
      </c>
      <c r="M917" s="218">
        <v>1864351</v>
      </c>
      <c r="N917" s="116" t="s">
        <v>27</v>
      </c>
      <c r="O917" s="231" t="s">
        <v>4327</v>
      </c>
      <c r="P917" s="232">
        <v>1352000000</v>
      </c>
      <c r="Q917" s="232"/>
      <c r="R917" s="30"/>
      <c r="S917" s="30"/>
      <c r="T917" s="233"/>
      <c r="U917" s="30"/>
      <c r="V917" s="30"/>
      <c r="W917" s="30"/>
    </row>
    <row r="918" spans="1:23" ht="39.6">
      <c r="A918" s="14">
        <v>903</v>
      </c>
      <c r="B918" s="136">
        <v>44125</v>
      </c>
      <c r="C918" s="113" t="s">
        <v>9</v>
      </c>
      <c r="D918" s="116" t="s">
        <v>1005</v>
      </c>
      <c r="E918" s="30" t="s">
        <v>989</v>
      </c>
      <c r="F918" s="131">
        <f t="shared" si="16"/>
        <v>44139</v>
      </c>
      <c r="G918" s="238" t="s">
        <v>6145</v>
      </c>
      <c r="H918" s="178" t="s">
        <v>1013</v>
      </c>
      <c r="I918" s="181" t="s">
        <v>1678</v>
      </c>
      <c r="J918" s="181" t="s">
        <v>1202</v>
      </c>
      <c r="K918" s="98" t="s">
        <v>6146</v>
      </c>
      <c r="L918" s="30" t="s">
        <v>6138</v>
      </c>
      <c r="M918" s="116" t="s">
        <v>6147</v>
      </c>
      <c r="N918" s="116" t="s">
        <v>1005</v>
      </c>
      <c r="O918" s="231"/>
      <c r="P918" s="232"/>
      <c r="Q918" s="232"/>
      <c r="R918" s="30"/>
      <c r="S918" s="30"/>
      <c r="T918" s="233"/>
      <c r="U918" s="30"/>
      <c r="V918" s="30"/>
      <c r="W918" s="30"/>
    </row>
    <row r="919" spans="1:23" ht="26.4">
      <c r="A919" s="14">
        <v>904</v>
      </c>
      <c r="B919" s="136">
        <v>44125</v>
      </c>
      <c r="C919" s="113" t="s">
        <v>9</v>
      </c>
      <c r="D919" s="116" t="s">
        <v>23</v>
      </c>
      <c r="E919" s="30" t="s">
        <v>4042</v>
      </c>
      <c r="F919" s="131">
        <v>44139</v>
      </c>
      <c r="G919" s="291" t="s">
        <v>6148</v>
      </c>
      <c r="H919" s="178" t="s">
        <v>1013</v>
      </c>
      <c r="I919" s="181" t="s">
        <v>969</v>
      </c>
      <c r="J919" s="181" t="s">
        <v>970</v>
      </c>
      <c r="K919" s="230"/>
      <c r="L919" s="30" t="s">
        <v>6141</v>
      </c>
      <c r="M919" s="116" t="s">
        <v>6149</v>
      </c>
      <c r="N919" s="116" t="s">
        <v>23</v>
      </c>
      <c r="O919" s="231"/>
      <c r="P919" s="232"/>
      <c r="Q919" s="232"/>
      <c r="R919" s="30"/>
      <c r="S919" s="30"/>
      <c r="T919" s="233"/>
      <c r="U919" s="30"/>
      <c r="V919" s="30"/>
      <c r="W919" s="30"/>
    </row>
    <row r="920" spans="1:23" ht="26.4">
      <c r="A920" s="14">
        <v>905</v>
      </c>
      <c r="B920" s="136">
        <v>44125</v>
      </c>
      <c r="C920" s="113" t="s">
        <v>9</v>
      </c>
      <c r="D920" s="116" t="s">
        <v>23</v>
      </c>
      <c r="E920" s="30" t="s">
        <v>3983</v>
      </c>
      <c r="F920" s="131">
        <v>44139</v>
      </c>
      <c r="G920" s="238" t="s">
        <v>6133</v>
      </c>
      <c r="H920" s="178" t="s">
        <v>1013</v>
      </c>
      <c r="I920" s="181" t="s">
        <v>4757</v>
      </c>
      <c r="J920" s="181" t="s">
        <v>121</v>
      </c>
      <c r="K920" s="230" t="s">
        <v>6134</v>
      </c>
      <c r="L920" s="30" t="s">
        <v>6131</v>
      </c>
      <c r="M920" s="116" t="s">
        <v>6135</v>
      </c>
      <c r="N920" s="116" t="s">
        <v>23</v>
      </c>
      <c r="O920" s="231"/>
      <c r="P920" s="232"/>
      <c r="Q920" s="232"/>
      <c r="R920" s="30"/>
      <c r="S920" s="30"/>
      <c r="T920" s="233"/>
      <c r="U920" s="30"/>
      <c r="V920" s="30"/>
      <c r="W920" s="30"/>
    </row>
    <row r="921" spans="1:23" ht="39.6">
      <c r="A921" s="14">
        <v>906</v>
      </c>
      <c r="B921" s="136">
        <v>44127</v>
      </c>
      <c r="C921" s="113" t="s">
        <v>9</v>
      </c>
      <c r="D921" s="30" t="s">
        <v>1005</v>
      </c>
      <c r="E921" s="30" t="s">
        <v>4206</v>
      </c>
      <c r="F921" s="311">
        <f t="shared" ref="F921:F959" si="17">B921+14</f>
        <v>44141</v>
      </c>
      <c r="G921" s="238" t="s">
        <v>6150</v>
      </c>
      <c r="H921" s="178" t="s">
        <v>829</v>
      </c>
      <c r="I921" s="181" t="s">
        <v>5024</v>
      </c>
      <c r="J921" s="181" t="s">
        <v>5025</v>
      </c>
      <c r="K921" s="117" t="s">
        <v>6151</v>
      </c>
      <c r="L921" s="30" t="s">
        <v>6152</v>
      </c>
      <c r="M921" s="116" t="s">
        <v>6153</v>
      </c>
      <c r="N921" s="181" t="s">
        <v>1005</v>
      </c>
      <c r="O921" s="231" t="s">
        <v>4429</v>
      </c>
      <c r="P921" s="232"/>
      <c r="Q921" s="232"/>
      <c r="R921" s="30" t="s">
        <v>521</v>
      </c>
      <c r="S921" s="30" t="s">
        <v>6154</v>
      </c>
      <c r="T921" s="233">
        <v>2361572</v>
      </c>
      <c r="U921" s="30"/>
      <c r="V921" s="225">
        <v>1941417</v>
      </c>
      <c r="W921" s="30" t="s">
        <v>6155</v>
      </c>
    </row>
    <row r="922" spans="1:23" ht="39.6">
      <c r="A922" s="14">
        <v>907</v>
      </c>
      <c r="B922" s="136">
        <v>44127</v>
      </c>
      <c r="C922" s="113" t="s">
        <v>9</v>
      </c>
      <c r="D922" s="30" t="s">
        <v>1005</v>
      </c>
      <c r="E922" s="30" t="s">
        <v>4206</v>
      </c>
      <c r="F922" s="311">
        <f t="shared" si="17"/>
        <v>44141</v>
      </c>
      <c r="G922" s="238" t="s">
        <v>6150</v>
      </c>
      <c r="H922" s="178" t="s">
        <v>829</v>
      </c>
      <c r="I922" s="181" t="s">
        <v>5024</v>
      </c>
      <c r="J922" s="181" t="s">
        <v>5025</v>
      </c>
      <c r="K922" s="117" t="s">
        <v>6151</v>
      </c>
      <c r="L922" s="30" t="s">
        <v>6152</v>
      </c>
      <c r="M922" s="116" t="s">
        <v>6153</v>
      </c>
      <c r="N922" s="181" t="s">
        <v>1005</v>
      </c>
      <c r="O922" s="231" t="s">
        <v>4429</v>
      </c>
      <c r="P922" s="232"/>
      <c r="Q922" s="232"/>
      <c r="R922" s="30" t="s">
        <v>521</v>
      </c>
      <c r="S922" s="30" t="s">
        <v>6156</v>
      </c>
      <c r="T922" s="233">
        <v>2446768</v>
      </c>
      <c r="U922" s="30"/>
      <c r="V922" s="218">
        <v>1941417</v>
      </c>
      <c r="W922" s="30" t="s">
        <v>6155</v>
      </c>
    </row>
    <row r="923" spans="1:23" ht="26.4">
      <c r="A923" s="14">
        <v>908</v>
      </c>
      <c r="B923" s="136">
        <v>44127</v>
      </c>
      <c r="C923" s="113" t="s">
        <v>9</v>
      </c>
      <c r="D923" s="30" t="s">
        <v>27</v>
      </c>
      <c r="E923" s="30" t="s">
        <v>4319</v>
      </c>
      <c r="F923" s="311">
        <f t="shared" si="17"/>
        <v>44141</v>
      </c>
      <c r="G923" s="238" t="s">
        <v>5834</v>
      </c>
      <c r="H923" s="178" t="s">
        <v>1013</v>
      </c>
      <c r="I923" s="181" t="s">
        <v>125</v>
      </c>
      <c r="J923" s="181" t="s">
        <v>121</v>
      </c>
      <c r="K923" s="98" t="s">
        <v>6157</v>
      </c>
      <c r="L923" s="30" t="s">
        <v>6158</v>
      </c>
      <c r="M923" s="218">
        <v>1868368</v>
      </c>
      <c r="N923" s="116" t="s">
        <v>27</v>
      </c>
      <c r="O923" s="231" t="s">
        <v>4327</v>
      </c>
      <c r="P923" s="236">
        <v>379103400</v>
      </c>
      <c r="Q923" s="232"/>
      <c r="R923" s="30"/>
      <c r="S923" s="30"/>
      <c r="T923" s="233"/>
      <c r="U923" s="30"/>
      <c r="V923" s="30"/>
      <c r="W923" s="30"/>
    </row>
    <row r="924" spans="1:23" ht="12.75" customHeight="1">
      <c r="A924" s="14">
        <v>909</v>
      </c>
      <c r="B924" s="136">
        <v>44127</v>
      </c>
      <c r="C924" s="30" t="s">
        <v>9</v>
      </c>
      <c r="D924" s="30" t="s">
        <v>23</v>
      </c>
      <c r="E924" s="30" t="s">
        <v>4137</v>
      </c>
      <c r="F924" s="311">
        <f t="shared" si="17"/>
        <v>44141</v>
      </c>
      <c r="G924" s="238" t="s">
        <v>6159</v>
      </c>
      <c r="H924" s="178" t="s">
        <v>1013</v>
      </c>
      <c r="I924" s="181" t="s">
        <v>4334</v>
      </c>
      <c r="J924" s="181" t="s">
        <v>121</v>
      </c>
      <c r="K924" s="230"/>
      <c r="L924" s="30" t="s">
        <v>6160</v>
      </c>
      <c r="M924" s="116" t="s">
        <v>6161</v>
      </c>
      <c r="N924" s="181" t="s">
        <v>23</v>
      </c>
      <c r="O924" s="231"/>
      <c r="P924" s="232"/>
      <c r="Q924" s="232"/>
      <c r="R924" s="30"/>
      <c r="S924" s="30"/>
      <c r="T924" s="233"/>
      <c r="U924" s="30"/>
      <c r="V924" s="30"/>
      <c r="W924" s="30"/>
    </row>
    <row r="925" spans="1:23" ht="39.6">
      <c r="A925" s="14">
        <v>910</v>
      </c>
      <c r="B925" s="136">
        <v>44130</v>
      </c>
      <c r="C925" s="30" t="s">
        <v>9</v>
      </c>
      <c r="D925" s="30" t="s">
        <v>1005</v>
      </c>
      <c r="E925" s="30" t="s">
        <v>4176</v>
      </c>
      <c r="F925" s="311">
        <f t="shared" si="17"/>
        <v>44144</v>
      </c>
      <c r="G925" s="310" t="s">
        <v>6150</v>
      </c>
      <c r="H925" s="178" t="s">
        <v>829</v>
      </c>
      <c r="I925" s="181" t="s">
        <v>5024</v>
      </c>
      <c r="J925" s="181" t="s">
        <v>5025</v>
      </c>
      <c r="K925" s="117" t="s">
        <v>6151</v>
      </c>
      <c r="L925" s="30" t="s">
        <v>6152</v>
      </c>
      <c r="M925" s="116" t="s">
        <v>6153</v>
      </c>
      <c r="N925" s="30" t="s">
        <v>1005</v>
      </c>
      <c r="O925" s="231"/>
      <c r="P925" s="232"/>
      <c r="Q925" s="232"/>
      <c r="R925" s="30"/>
      <c r="S925" s="30"/>
      <c r="T925" s="233"/>
      <c r="U925" s="30"/>
      <c r="V925" s="30"/>
      <c r="W925" s="30"/>
    </row>
    <row r="926" spans="1:23" ht="26.4">
      <c r="A926" s="14">
        <v>911</v>
      </c>
      <c r="B926" s="136">
        <v>44130</v>
      </c>
      <c r="C926" s="30" t="s">
        <v>9</v>
      </c>
      <c r="D926" s="30" t="s">
        <v>15</v>
      </c>
      <c r="E926" s="30" t="s">
        <v>4145</v>
      </c>
      <c r="F926" s="311">
        <f t="shared" si="17"/>
        <v>44144</v>
      </c>
      <c r="G926" s="238" t="s">
        <v>6162</v>
      </c>
      <c r="H926" s="178" t="s">
        <v>1013</v>
      </c>
      <c r="I926" s="181" t="s">
        <v>125</v>
      </c>
      <c r="J926" s="181" t="s">
        <v>121</v>
      </c>
      <c r="K926" s="98" t="s">
        <v>6163</v>
      </c>
      <c r="L926" s="30" t="s">
        <v>6164</v>
      </c>
      <c r="M926" s="116" t="s">
        <v>6165</v>
      </c>
      <c r="N926" s="30" t="s">
        <v>15</v>
      </c>
      <c r="O926" s="231" t="s">
        <v>6166</v>
      </c>
      <c r="P926" s="232">
        <v>34800000</v>
      </c>
      <c r="Q926" s="232"/>
      <c r="R926" s="30"/>
      <c r="S926" s="30"/>
      <c r="T926" s="233"/>
      <c r="U926" s="30"/>
      <c r="V926" s="30"/>
      <c r="W926" s="30"/>
    </row>
    <row r="927" spans="1:23" ht="26.4">
      <c r="A927" s="14">
        <v>912</v>
      </c>
      <c r="B927" s="136">
        <v>44130</v>
      </c>
      <c r="C927" s="30" t="s">
        <v>9</v>
      </c>
      <c r="D927" s="30" t="s">
        <v>15</v>
      </c>
      <c r="E927" s="30" t="s">
        <v>236</v>
      </c>
      <c r="F927" s="311">
        <f t="shared" si="17"/>
        <v>44144</v>
      </c>
      <c r="G927" s="238" t="s">
        <v>6167</v>
      </c>
      <c r="H927" s="178" t="s">
        <v>1013</v>
      </c>
      <c r="I927" s="181" t="s">
        <v>902</v>
      </c>
      <c r="J927" s="181" t="s">
        <v>903</v>
      </c>
      <c r="K927" s="98" t="s">
        <v>6168</v>
      </c>
      <c r="L927" s="30" t="s">
        <v>6169</v>
      </c>
      <c r="M927" s="116" t="s">
        <v>6170</v>
      </c>
      <c r="N927" s="30" t="s">
        <v>15</v>
      </c>
      <c r="O927" s="231" t="s">
        <v>4963</v>
      </c>
      <c r="P927" s="232">
        <v>74000000</v>
      </c>
      <c r="Q927" s="232"/>
      <c r="R927" s="30"/>
      <c r="S927" s="30"/>
      <c r="T927" s="233"/>
      <c r="U927" s="30"/>
      <c r="V927" s="30"/>
      <c r="W927" s="30"/>
    </row>
    <row r="928" spans="1:23" ht="39.6" hidden="1">
      <c r="A928" s="14">
        <v>913</v>
      </c>
      <c r="B928" s="136">
        <v>44130</v>
      </c>
      <c r="C928" s="30" t="s">
        <v>9</v>
      </c>
      <c r="D928" s="116" t="s">
        <v>23</v>
      </c>
      <c r="E928" s="30" t="s">
        <v>3461</v>
      </c>
      <c r="F928" s="311">
        <f t="shared" si="17"/>
        <v>44144</v>
      </c>
      <c r="G928" s="238" t="s">
        <v>6171</v>
      </c>
      <c r="H928" s="178" t="s">
        <v>1004</v>
      </c>
      <c r="I928" s="181" t="s">
        <v>502</v>
      </c>
      <c r="J928" s="181" t="s">
        <v>1097</v>
      </c>
      <c r="K928" s="230" t="s">
        <v>355</v>
      </c>
      <c r="L928" s="30" t="s">
        <v>6118</v>
      </c>
      <c r="M928" s="116" t="s">
        <v>6172</v>
      </c>
      <c r="N928" s="116" t="s">
        <v>23</v>
      </c>
      <c r="O928" s="231"/>
      <c r="P928" s="232"/>
      <c r="Q928" s="232"/>
      <c r="R928" s="30"/>
      <c r="S928" s="30"/>
      <c r="T928" s="233"/>
      <c r="U928" s="30"/>
      <c r="V928" s="30"/>
      <c r="W928" s="30"/>
    </row>
    <row r="929" spans="1:23" ht="52.8">
      <c r="A929" s="14">
        <v>914</v>
      </c>
      <c r="B929" s="136">
        <v>44131</v>
      </c>
      <c r="C929" s="30" t="s">
        <v>9</v>
      </c>
      <c r="D929" s="30" t="s">
        <v>1005</v>
      </c>
      <c r="E929" s="30" t="s">
        <v>4176</v>
      </c>
      <c r="F929" s="311">
        <f t="shared" si="17"/>
        <v>44145</v>
      </c>
      <c r="G929" s="238" t="s">
        <v>6173</v>
      </c>
      <c r="H929" s="178" t="s">
        <v>829</v>
      </c>
      <c r="I929" s="181" t="s">
        <v>2932</v>
      </c>
      <c r="J929" s="181" t="s">
        <v>3526</v>
      </c>
      <c r="K929" s="117" t="s">
        <v>6174</v>
      </c>
      <c r="L929" s="30" t="s">
        <v>6175</v>
      </c>
      <c r="M929" s="116" t="s">
        <v>6176</v>
      </c>
      <c r="N929" s="30" t="s">
        <v>1005</v>
      </c>
      <c r="O929" s="231"/>
      <c r="P929" s="232"/>
      <c r="Q929" s="232"/>
      <c r="R929" s="30"/>
      <c r="S929" s="30"/>
      <c r="T929" s="233"/>
      <c r="U929" s="30"/>
      <c r="V929" s="30"/>
      <c r="W929" s="30"/>
    </row>
    <row r="930" spans="1:23" ht="26.4">
      <c r="A930" s="14">
        <v>915</v>
      </c>
      <c r="B930" s="136">
        <v>44131</v>
      </c>
      <c r="C930" s="30" t="s">
        <v>9</v>
      </c>
      <c r="D930" s="30" t="s">
        <v>27</v>
      </c>
      <c r="E930" s="30" t="s">
        <v>3022</v>
      </c>
      <c r="F930" s="311">
        <f t="shared" si="17"/>
        <v>44145</v>
      </c>
      <c r="G930" s="238" t="s">
        <v>6177</v>
      </c>
      <c r="H930" s="178" t="s">
        <v>1013</v>
      </c>
      <c r="I930" s="181" t="s">
        <v>4757</v>
      </c>
      <c r="J930" s="181" t="s">
        <v>121</v>
      </c>
      <c r="K930" s="98" t="s">
        <v>6178</v>
      </c>
      <c r="L930" s="30" t="s">
        <v>6175</v>
      </c>
      <c r="M930" s="116" t="s">
        <v>6179</v>
      </c>
      <c r="N930" s="116" t="s">
        <v>27</v>
      </c>
      <c r="O930" s="231" t="s">
        <v>4327</v>
      </c>
      <c r="P930" s="232">
        <v>3923565000</v>
      </c>
      <c r="Q930" s="232"/>
      <c r="R930" s="30"/>
      <c r="S930" s="30"/>
      <c r="T930" s="233"/>
      <c r="U930" s="30"/>
      <c r="V930" s="30"/>
      <c r="W930" s="30"/>
    </row>
    <row r="931" spans="1:23" ht="39.6">
      <c r="A931" s="14">
        <v>916</v>
      </c>
      <c r="B931" s="136">
        <v>44131</v>
      </c>
      <c r="C931" s="30" t="s">
        <v>9</v>
      </c>
      <c r="D931" s="30" t="s">
        <v>27</v>
      </c>
      <c r="E931" s="30" t="s">
        <v>2959</v>
      </c>
      <c r="F931" s="311">
        <f t="shared" si="17"/>
        <v>44145</v>
      </c>
      <c r="G931" s="238" t="s">
        <v>6180</v>
      </c>
      <c r="H931" s="178" t="s">
        <v>1013</v>
      </c>
      <c r="I931" s="181" t="s">
        <v>949</v>
      </c>
      <c r="J931" s="181" t="s">
        <v>831</v>
      </c>
      <c r="K931" s="98" t="s">
        <v>6181</v>
      </c>
      <c r="L931" s="30" t="s">
        <v>6175</v>
      </c>
      <c r="M931" s="116" t="s">
        <v>6182</v>
      </c>
      <c r="N931" s="116" t="s">
        <v>27</v>
      </c>
      <c r="O931" s="231" t="s">
        <v>6183</v>
      </c>
      <c r="P931" s="232">
        <v>2215490000</v>
      </c>
      <c r="Q931" s="232"/>
      <c r="R931" s="30"/>
      <c r="S931" s="30"/>
      <c r="T931" s="233"/>
      <c r="U931" s="30"/>
      <c r="V931" s="30"/>
      <c r="W931" s="30"/>
    </row>
    <row r="932" spans="1:23" ht="39.6">
      <c r="A932" s="14">
        <v>917</v>
      </c>
      <c r="B932" s="136">
        <v>44137</v>
      </c>
      <c r="C932" s="30" t="s">
        <v>9</v>
      </c>
      <c r="D932" s="30" t="s">
        <v>27</v>
      </c>
      <c r="E932" s="30" t="s">
        <v>4033</v>
      </c>
      <c r="F932" s="311">
        <f t="shared" si="17"/>
        <v>44151</v>
      </c>
      <c r="G932" s="238" t="s">
        <v>6184</v>
      </c>
      <c r="H932" s="178" t="s">
        <v>1013</v>
      </c>
      <c r="I932" s="181" t="s">
        <v>486</v>
      </c>
      <c r="J932" s="181" t="s">
        <v>831</v>
      </c>
      <c r="K932" s="98" t="s">
        <v>6185</v>
      </c>
      <c r="L932" s="19" t="s">
        <v>6186</v>
      </c>
      <c r="M932" s="218">
        <v>1916946</v>
      </c>
      <c r="N932" s="116" t="s">
        <v>27</v>
      </c>
      <c r="O932" s="231" t="s">
        <v>4370</v>
      </c>
      <c r="P932" s="232">
        <v>1500000000</v>
      </c>
      <c r="Q932" s="232"/>
      <c r="R932" s="30"/>
      <c r="S932" s="30"/>
      <c r="T932" s="233"/>
      <c r="U932" s="30"/>
      <c r="V932" s="30"/>
      <c r="W932" s="30"/>
    </row>
    <row r="933" spans="1:23" ht="39.6">
      <c r="A933" s="14">
        <v>918</v>
      </c>
      <c r="B933" s="136">
        <v>44133</v>
      </c>
      <c r="C933" s="30" t="s">
        <v>9</v>
      </c>
      <c r="D933" s="30" t="s">
        <v>1005</v>
      </c>
      <c r="E933" s="30" t="s">
        <v>4086</v>
      </c>
      <c r="F933" s="311">
        <f t="shared" si="17"/>
        <v>44147</v>
      </c>
      <c r="G933" s="238" t="s">
        <v>6171</v>
      </c>
      <c r="H933" s="178" t="s">
        <v>1013</v>
      </c>
      <c r="I933" s="181" t="s">
        <v>502</v>
      </c>
      <c r="J933" s="181" t="s">
        <v>1097</v>
      </c>
      <c r="K933" s="230" t="s">
        <v>6187</v>
      </c>
      <c r="L933" s="30" t="s">
        <v>6188</v>
      </c>
      <c r="M933" s="116" t="s">
        <v>6189</v>
      </c>
      <c r="N933" s="30" t="s">
        <v>1005</v>
      </c>
      <c r="O933" s="231"/>
      <c r="P933" s="232"/>
      <c r="Q933" s="232"/>
      <c r="R933" s="30"/>
      <c r="S933" s="30"/>
      <c r="T933" s="233"/>
      <c r="U933" s="30"/>
      <c r="V933" s="30"/>
      <c r="W933" s="30"/>
    </row>
    <row r="934" spans="1:23" ht="26.4">
      <c r="A934" s="14">
        <v>919</v>
      </c>
      <c r="B934" s="136">
        <v>44134</v>
      </c>
      <c r="C934" s="30" t="s">
        <v>9</v>
      </c>
      <c r="D934" s="30" t="s">
        <v>15</v>
      </c>
      <c r="E934" s="30" t="s">
        <v>4253</v>
      </c>
      <c r="F934" s="311">
        <f t="shared" si="17"/>
        <v>44148</v>
      </c>
      <c r="G934" s="238" t="s">
        <v>6190</v>
      </c>
      <c r="H934" s="178" t="s">
        <v>1013</v>
      </c>
      <c r="I934" s="181" t="s">
        <v>6191</v>
      </c>
      <c r="J934" s="181" t="s">
        <v>1138</v>
      </c>
      <c r="K934" s="230" t="s">
        <v>6192</v>
      </c>
      <c r="L934" s="30" t="s">
        <v>6193</v>
      </c>
      <c r="M934" s="116" t="s">
        <v>6194</v>
      </c>
      <c r="N934" s="30" t="s">
        <v>15</v>
      </c>
      <c r="O934" s="231" t="s">
        <v>4429</v>
      </c>
      <c r="P934" s="232">
        <v>24000000</v>
      </c>
      <c r="Q934" s="232"/>
      <c r="R934" s="30"/>
      <c r="S934" s="30"/>
      <c r="T934" s="233"/>
      <c r="U934" s="30"/>
      <c r="V934" s="30"/>
      <c r="W934" s="30"/>
    </row>
    <row r="935" spans="1:23" ht="26.4" hidden="1">
      <c r="A935" s="14">
        <v>920</v>
      </c>
      <c r="B935" s="136">
        <v>44137</v>
      </c>
      <c r="C935" s="30" t="s">
        <v>4</v>
      </c>
      <c r="D935" s="116" t="s">
        <v>23</v>
      </c>
      <c r="E935" s="30" t="s">
        <v>239</v>
      </c>
      <c r="F935" s="311">
        <f t="shared" si="17"/>
        <v>44151</v>
      </c>
      <c r="G935" s="238" t="s">
        <v>6195</v>
      </c>
      <c r="H935" s="178" t="s">
        <v>1001</v>
      </c>
      <c r="I935" s="181" t="s">
        <v>522</v>
      </c>
      <c r="J935" s="181" t="s">
        <v>522</v>
      </c>
      <c r="K935" s="230" t="s">
        <v>355</v>
      </c>
      <c r="L935" s="30" t="s">
        <v>355</v>
      </c>
      <c r="M935" s="116" t="s">
        <v>355</v>
      </c>
      <c r="N935" s="116" t="s">
        <v>23</v>
      </c>
      <c r="O935" s="231"/>
      <c r="P935" s="232"/>
      <c r="Q935" s="232"/>
      <c r="R935" s="30"/>
      <c r="S935" s="30"/>
      <c r="T935" s="233"/>
      <c r="U935" s="30"/>
      <c r="V935" s="30"/>
      <c r="W935" s="30"/>
    </row>
    <row r="936" spans="1:23" ht="26.4">
      <c r="A936" s="14">
        <v>921</v>
      </c>
      <c r="B936" s="136">
        <v>44137</v>
      </c>
      <c r="C936" s="30" t="s">
        <v>4</v>
      </c>
      <c r="D936" s="30" t="s">
        <v>1005</v>
      </c>
      <c r="E936" s="30" t="s">
        <v>4005</v>
      </c>
      <c r="F936" s="311">
        <f t="shared" si="17"/>
        <v>44151</v>
      </c>
      <c r="G936" s="238" t="s">
        <v>6196</v>
      </c>
      <c r="H936" s="178" t="s">
        <v>1013</v>
      </c>
      <c r="I936" s="181" t="s">
        <v>2134</v>
      </c>
      <c r="J936" s="181" t="s">
        <v>1138</v>
      </c>
      <c r="K936" s="230" t="s">
        <v>6197</v>
      </c>
      <c r="L936" s="30" t="s">
        <v>6193</v>
      </c>
      <c r="M936" s="116" t="s">
        <v>6198</v>
      </c>
      <c r="N936" s="30" t="s">
        <v>1005</v>
      </c>
      <c r="O936" s="231"/>
      <c r="P936" s="232"/>
      <c r="Q936" s="232"/>
      <c r="R936" s="30"/>
      <c r="S936" s="30"/>
      <c r="T936" s="233"/>
      <c r="U936" s="30"/>
      <c r="V936" s="30"/>
      <c r="W936" s="30"/>
    </row>
    <row r="937" spans="1:23" ht="12.75" hidden="1" customHeight="1">
      <c r="A937" s="14">
        <v>922</v>
      </c>
      <c r="B937" s="136">
        <v>44137</v>
      </c>
      <c r="C937" s="30" t="s">
        <v>4</v>
      </c>
      <c r="D937" s="116" t="s">
        <v>23</v>
      </c>
      <c r="E937" s="30" t="s">
        <v>4243</v>
      </c>
      <c r="F937" s="311">
        <f t="shared" si="17"/>
        <v>44151</v>
      </c>
      <c r="G937" s="306" t="s">
        <v>6199</v>
      </c>
      <c r="H937" s="178" t="s">
        <v>1004</v>
      </c>
      <c r="I937" s="181" t="s">
        <v>6200</v>
      </c>
      <c r="J937" s="181" t="s">
        <v>6201</v>
      </c>
      <c r="K937" s="230" t="s">
        <v>355</v>
      </c>
      <c r="L937" s="30" t="s">
        <v>6169</v>
      </c>
      <c r="M937" s="116" t="s">
        <v>6202</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485</v>
      </c>
      <c r="F938" s="311">
        <f t="shared" si="17"/>
        <v>44152</v>
      </c>
      <c r="G938" s="238" t="s">
        <v>6203</v>
      </c>
      <c r="H938" s="178" t="s">
        <v>1013</v>
      </c>
      <c r="I938" s="171" t="s">
        <v>2349</v>
      </c>
      <c r="J938" s="181" t="s">
        <v>2350</v>
      </c>
      <c r="K938" s="230" t="s">
        <v>6204</v>
      </c>
      <c r="L938" s="30" t="s">
        <v>6205</v>
      </c>
      <c r="M938" s="116" t="s">
        <v>6206</v>
      </c>
      <c r="N938" s="30" t="s">
        <v>15</v>
      </c>
      <c r="O938" s="231" t="s">
        <v>5214</v>
      </c>
      <c r="P938" s="232">
        <v>200000000</v>
      </c>
      <c r="Q938" s="232"/>
      <c r="R938" s="30"/>
      <c r="S938" s="30"/>
      <c r="T938" s="233"/>
      <c r="U938" s="30"/>
      <c r="V938" s="30"/>
      <c r="W938" s="30"/>
    </row>
    <row r="939" spans="1:23" ht="26.4">
      <c r="A939" s="14">
        <v>924</v>
      </c>
      <c r="B939" s="136">
        <v>44138</v>
      </c>
      <c r="C939" s="30" t="s">
        <v>4</v>
      </c>
      <c r="D939" s="30" t="s">
        <v>1005</v>
      </c>
      <c r="E939" s="30" t="s">
        <v>4059</v>
      </c>
      <c r="F939" s="311">
        <f t="shared" si="17"/>
        <v>44152</v>
      </c>
      <c r="G939" s="238" t="s">
        <v>6207</v>
      </c>
      <c r="H939" s="178" t="s">
        <v>1013</v>
      </c>
      <c r="I939" s="181" t="s">
        <v>125</v>
      </c>
      <c r="J939" s="181" t="s">
        <v>121</v>
      </c>
      <c r="K939" s="230" t="s">
        <v>6208</v>
      </c>
      <c r="L939" s="30" t="s">
        <v>6209</v>
      </c>
      <c r="M939" s="116" t="s">
        <v>6210</v>
      </c>
      <c r="N939" s="30" t="s">
        <v>1005</v>
      </c>
      <c r="O939" s="231"/>
      <c r="P939" s="232"/>
      <c r="Q939" s="232"/>
      <c r="R939" s="30"/>
      <c r="S939" s="30"/>
      <c r="T939" s="233"/>
      <c r="U939" s="30"/>
      <c r="V939" s="30"/>
      <c r="W939" s="30"/>
    </row>
    <row r="940" spans="1:23" ht="12.75" hidden="1" customHeight="1">
      <c r="A940" s="14">
        <v>925</v>
      </c>
      <c r="B940" s="136">
        <v>44139</v>
      </c>
      <c r="C940" s="30" t="s">
        <v>4</v>
      </c>
      <c r="D940" s="30" t="s">
        <v>15</v>
      </c>
      <c r="E940" s="30" t="s">
        <v>4171</v>
      </c>
      <c r="F940" s="311">
        <f t="shared" si="17"/>
        <v>44153</v>
      </c>
      <c r="G940" s="238" t="s">
        <v>6211</v>
      </c>
      <c r="H940" s="178" t="s">
        <v>1001</v>
      </c>
      <c r="I940" s="181" t="s">
        <v>125</v>
      </c>
      <c r="J940" s="181" t="s">
        <v>121</v>
      </c>
      <c r="K940" s="230" t="s">
        <v>6212</v>
      </c>
      <c r="L940" s="30" t="s">
        <v>6193</v>
      </c>
      <c r="M940" s="230" t="s">
        <v>6213</v>
      </c>
      <c r="N940" s="30" t="s">
        <v>15</v>
      </c>
      <c r="O940" s="281">
        <v>0</v>
      </c>
      <c r="P940" s="281">
        <v>0</v>
      </c>
      <c r="Q940" s="232"/>
      <c r="R940" s="30"/>
      <c r="S940" s="30"/>
      <c r="T940" s="233"/>
      <c r="U940" s="30"/>
      <c r="V940" s="30"/>
      <c r="W940" s="30"/>
    </row>
    <row r="941" spans="1:23" ht="26.4">
      <c r="A941" s="14">
        <v>926</v>
      </c>
      <c r="B941" s="136">
        <v>44139</v>
      </c>
      <c r="C941" s="30" t="s">
        <v>4</v>
      </c>
      <c r="D941" s="30" t="s">
        <v>27</v>
      </c>
      <c r="E941" s="30" t="s">
        <v>4294</v>
      </c>
      <c r="F941" s="311">
        <f t="shared" si="17"/>
        <v>44153</v>
      </c>
      <c r="G941" s="238" t="s">
        <v>6214</v>
      </c>
      <c r="H941" s="178" t="s">
        <v>1013</v>
      </c>
      <c r="I941" s="181" t="s">
        <v>125</v>
      </c>
      <c r="J941" s="181" t="s">
        <v>121</v>
      </c>
      <c r="K941" s="117" t="s">
        <v>6215</v>
      </c>
      <c r="L941" s="30" t="s">
        <v>6209</v>
      </c>
      <c r="M941" s="218">
        <v>1936669</v>
      </c>
      <c r="N941" s="116" t="s">
        <v>27</v>
      </c>
      <c r="O941" s="231" t="s">
        <v>4327</v>
      </c>
      <c r="P941" s="232">
        <v>540000000</v>
      </c>
      <c r="Q941" s="232"/>
      <c r="R941" s="30"/>
      <c r="S941" s="30"/>
      <c r="T941" s="233"/>
      <c r="U941" s="30"/>
      <c r="V941" s="30"/>
      <c r="W941" s="30"/>
    </row>
    <row r="942" spans="1:23" ht="12.75" hidden="1" customHeight="1">
      <c r="A942" s="14">
        <v>927</v>
      </c>
      <c r="B942" s="136">
        <v>44139</v>
      </c>
      <c r="C942" s="30" t="s">
        <v>4</v>
      </c>
      <c r="D942" s="116" t="s">
        <v>23</v>
      </c>
      <c r="E942" s="30" t="s">
        <v>458</v>
      </c>
      <c r="F942" s="311">
        <f t="shared" si="17"/>
        <v>44153</v>
      </c>
      <c r="G942" s="238" t="s">
        <v>6045</v>
      </c>
      <c r="H942" s="178" t="s">
        <v>1004</v>
      </c>
      <c r="I942" s="181" t="s">
        <v>125</v>
      </c>
      <c r="J942" s="181" t="s">
        <v>121</v>
      </c>
      <c r="K942" s="230" t="s">
        <v>355</v>
      </c>
      <c r="L942" s="30" t="s">
        <v>6216</v>
      </c>
      <c r="M942" s="116" t="s">
        <v>6217</v>
      </c>
      <c r="N942" s="116" t="s">
        <v>23</v>
      </c>
      <c r="O942" s="231"/>
      <c r="P942" s="232"/>
      <c r="Q942" s="232"/>
      <c r="R942" s="30"/>
      <c r="S942" s="30"/>
      <c r="T942" s="233"/>
      <c r="U942" s="30"/>
      <c r="V942" s="30"/>
      <c r="W942" s="30"/>
    </row>
    <row r="943" spans="1:23" ht="12.75" customHeight="1">
      <c r="A943" s="14">
        <v>928</v>
      </c>
      <c r="B943" s="136">
        <v>44139</v>
      </c>
      <c r="C943" s="30" t="s">
        <v>4</v>
      </c>
      <c r="D943" s="30" t="s">
        <v>1005</v>
      </c>
      <c r="E943" s="30" t="s">
        <v>208</v>
      </c>
      <c r="F943" s="311">
        <f t="shared" si="17"/>
        <v>44153</v>
      </c>
      <c r="G943" s="238" t="s">
        <v>6218</v>
      </c>
      <c r="H943" s="178" t="s">
        <v>829</v>
      </c>
      <c r="I943" s="181" t="s">
        <v>170</v>
      </c>
      <c r="J943" s="181" t="s">
        <v>121</v>
      </c>
      <c r="K943" s="230" t="s">
        <v>6219</v>
      </c>
      <c r="L943" s="30" t="s">
        <v>6209</v>
      </c>
      <c r="M943" s="116" t="s">
        <v>6220</v>
      </c>
      <c r="N943" s="30" t="s">
        <v>1005</v>
      </c>
      <c r="O943" s="231"/>
      <c r="P943" s="232"/>
      <c r="Q943" s="232"/>
      <c r="R943" s="30"/>
      <c r="S943" s="30"/>
      <c r="T943" s="233"/>
      <c r="U943" s="30"/>
      <c r="V943" s="30"/>
      <c r="W943" s="30"/>
    </row>
    <row r="944" spans="1:23" ht="12.75" customHeight="1">
      <c r="A944" s="14">
        <v>929</v>
      </c>
      <c r="B944" s="136">
        <v>44139</v>
      </c>
      <c r="C944" s="30" t="s">
        <v>4</v>
      </c>
      <c r="D944" s="116" t="s">
        <v>23</v>
      </c>
      <c r="E944" s="30" t="s">
        <v>310</v>
      </c>
      <c r="F944" s="311">
        <f t="shared" si="17"/>
        <v>44153</v>
      </c>
      <c r="G944" s="238" t="s">
        <v>6221</v>
      </c>
      <c r="H944" s="178" t="s">
        <v>829</v>
      </c>
      <c r="I944" s="181" t="s">
        <v>125</v>
      </c>
      <c r="J944" s="181" t="s">
        <v>121</v>
      </c>
      <c r="K944" s="230"/>
      <c r="L944" s="30" t="s">
        <v>6222</v>
      </c>
      <c r="M944" s="116" t="s">
        <v>6223</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1131</v>
      </c>
      <c r="F945" s="311">
        <f t="shared" si="17"/>
        <v>44153</v>
      </c>
      <c r="G945" s="238" t="s">
        <v>6224</v>
      </c>
      <c r="H945" s="178" t="s">
        <v>1014</v>
      </c>
      <c r="I945" s="181" t="s">
        <v>531</v>
      </c>
      <c r="J945" s="181" t="s">
        <v>6225</v>
      </c>
      <c r="K945" s="230" t="s">
        <v>6226</v>
      </c>
      <c r="L945" s="30" t="s">
        <v>6227</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1005</v>
      </c>
      <c r="E946" s="30" t="s">
        <v>4063</v>
      </c>
      <c r="F946" s="311">
        <f t="shared" si="17"/>
        <v>44154</v>
      </c>
      <c r="G946" s="238" t="s">
        <v>6228</v>
      </c>
      <c r="H946" s="178" t="s">
        <v>1013</v>
      </c>
      <c r="I946" s="181" t="s">
        <v>522</v>
      </c>
      <c r="J946" s="181" t="s">
        <v>1064</v>
      </c>
      <c r="K946" s="230" t="s">
        <v>6229</v>
      </c>
      <c r="L946" s="30" t="s">
        <v>6230</v>
      </c>
      <c r="M946" s="116" t="s">
        <v>6231</v>
      </c>
      <c r="N946" s="30" t="s">
        <v>1005</v>
      </c>
      <c r="O946" s="231"/>
      <c r="P946" s="232"/>
      <c r="Q946" s="232"/>
      <c r="R946" s="30"/>
      <c r="S946" s="30"/>
      <c r="T946" s="233"/>
      <c r="U946" s="30"/>
      <c r="V946" s="30"/>
      <c r="W946" s="30"/>
    </row>
    <row r="947" spans="1:23" ht="26.4">
      <c r="A947" s="14">
        <v>932</v>
      </c>
      <c r="B947" s="136">
        <v>44140</v>
      </c>
      <c r="C947" s="30" t="s">
        <v>4</v>
      </c>
      <c r="D947" s="30" t="s">
        <v>23</v>
      </c>
      <c r="E947" s="30" t="s">
        <v>390</v>
      </c>
      <c r="F947" s="311">
        <f t="shared" si="17"/>
        <v>44154</v>
      </c>
      <c r="G947" s="238" t="s">
        <v>6195</v>
      </c>
      <c r="H947" s="178" t="s">
        <v>1013</v>
      </c>
      <c r="I947" s="181" t="s">
        <v>522</v>
      </c>
      <c r="J947" s="181" t="s">
        <v>522</v>
      </c>
      <c r="K947" s="230"/>
      <c r="L947" s="30" t="s">
        <v>6232</v>
      </c>
      <c r="M947" s="116" t="s">
        <v>6233</v>
      </c>
      <c r="N947" s="181" t="s">
        <v>23</v>
      </c>
      <c r="O947" s="231"/>
      <c r="P947" s="232"/>
      <c r="Q947" s="232"/>
      <c r="R947" s="30"/>
      <c r="S947" s="30"/>
      <c r="T947" s="233"/>
      <c r="U947" s="30"/>
      <c r="V947" s="30"/>
      <c r="W947" s="30"/>
    </row>
    <row r="948" spans="1:23" ht="26.4" hidden="1">
      <c r="A948" s="14">
        <v>933</v>
      </c>
      <c r="B948" s="136">
        <v>44140</v>
      </c>
      <c r="C948" s="30" t="s">
        <v>4</v>
      </c>
      <c r="D948" s="116" t="s">
        <v>23</v>
      </c>
      <c r="E948" s="30" t="s">
        <v>4020</v>
      </c>
      <c r="F948" s="311">
        <f t="shared" si="17"/>
        <v>44154</v>
      </c>
      <c r="G948" s="238" t="s">
        <v>6221</v>
      </c>
      <c r="H948" s="178" t="s">
        <v>1011</v>
      </c>
      <c r="I948" s="181" t="s">
        <v>125</v>
      </c>
      <c r="J948" s="181" t="s">
        <v>121</v>
      </c>
      <c r="K948" s="230" t="s">
        <v>355</v>
      </c>
      <c r="L948" s="30" t="s">
        <v>6205</v>
      </c>
      <c r="M948" s="218">
        <v>1944705</v>
      </c>
      <c r="N948" s="116" t="s">
        <v>23</v>
      </c>
      <c r="O948" s="231"/>
      <c r="P948" s="232"/>
      <c r="Q948" s="232"/>
      <c r="R948" s="30"/>
      <c r="S948" s="30"/>
      <c r="T948" s="233"/>
      <c r="U948" s="30"/>
      <c r="V948" s="30"/>
      <c r="W948" s="30"/>
    </row>
    <row r="949" spans="1:23" ht="26.4">
      <c r="A949" s="14">
        <v>934</v>
      </c>
      <c r="B949" s="136">
        <v>44141</v>
      </c>
      <c r="C949" s="30" t="s">
        <v>4</v>
      </c>
      <c r="D949" s="30" t="s">
        <v>15</v>
      </c>
      <c r="E949" s="30" t="s">
        <v>3987</v>
      </c>
      <c r="F949" s="311">
        <f t="shared" si="17"/>
        <v>44155</v>
      </c>
      <c r="G949" s="238" t="s">
        <v>6234</v>
      </c>
      <c r="H949" s="178" t="s">
        <v>1013</v>
      </c>
      <c r="I949" s="181" t="s">
        <v>125</v>
      </c>
      <c r="J949" s="181" t="s">
        <v>121</v>
      </c>
      <c r="K949" s="230" t="s">
        <v>6235</v>
      </c>
      <c r="L949" s="30" t="s">
        <v>6236</v>
      </c>
      <c r="M949" s="218">
        <v>1952376</v>
      </c>
      <c r="N949" s="116" t="s">
        <v>15</v>
      </c>
      <c r="O949" s="231" t="s">
        <v>5476</v>
      </c>
      <c r="P949" s="232">
        <v>675000000</v>
      </c>
      <c r="Q949" s="232"/>
      <c r="R949" s="30"/>
      <c r="S949" s="30"/>
      <c r="T949" s="233"/>
      <c r="U949" s="30"/>
      <c r="V949" s="30"/>
      <c r="W949" s="30"/>
    </row>
    <row r="950" spans="1:23" ht="26.4" hidden="1">
      <c r="A950" s="14">
        <v>935</v>
      </c>
      <c r="B950" s="136">
        <v>44141</v>
      </c>
      <c r="C950" s="30" t="s">
        <v>4</v>
      </c>
      <c r="D950" s="116" t="s">
        <v>1005</v>
      </c>
      <c r="E950" s="30" t="s">
        <v>748</v>
      </c>
      <c r="F950" s="311">
        <f t="shared" si="17"/>
        <v>44155</v>
      </c>
      <c r="G950" s="238" t="s">
        <v>5855</v>
      </c>
      <c r="H950" s="178" t="s">
        <v>1007</v>
      </c>
      <c r="I950" s="181" t="s">
        <v>125</v>
      </c>
      <c r="J950" s="181" t="s">
        <v>121</v>
      </c>
      <c r="K950" s="230"/>
      <c r="L950" s="230" t="s">
        <v>6188</v>
      </c>
      <c r="M950" s="230" t="s">
        <v>6237</v>
      </c>
      <c r="N950" s="116" t="s">
        <v>1005</v>
      </c>
      <c r="O950" s="231"/>
      <c r="P950" s="232"/>
      <c r="Q950" s="232"/>
      <c r="R950" s="30"/>
      <c r="S950" s="30"/>
      <c r="T950" s="233"/>
      <c r="U950" s="30"/>
      <c r="V950" s="30"/>
      <c r="W950" s="30"/>
    </row>
    <row r="951" spans="1:23" ht="66" hidden="1">
      <c r="A951" s="14">
        <v>936</v>
      </c>
      <c r="B951" s="136">
        <v>44141</v>
      </c>
      <c r="C951" s="30" t="s">
        <v>4</v>
      </c>
      <c r="D951" s="116" t="s">
        <v>27</v>
      </c>
      <c r="E951" s="30" t="s">
        <v>4072</v>
      </c>
      <c r="F951" s="311">
        <f t="shared" si="17"/>
        <v>44155</v>
      </c>
      <c r="G951" s="238" t="s">
        <v>6238</v>
      </c>
      <c r="H951" s="178" t="s">
        <v>1011</v>
      </c>
      <c r="I951" s="181" t="s">
        <v>6239</v>
      </c>
      <c r="J951" s="181" t="s">
        <v>922</v>
      </c>
      <c r="K951" s="230"/>
      <c r="L951" s="30" t="s">
        <v>6193</v>
      </c>
      <c r="M951" s="218">
        <v>1924616</v>
      </c>
      <c r="N951" s="116" t="s">
        <v>27</v>
      </c>
      <c r="O951" s="231"/>
      <c r="P951" s="232"/>
      <c r="Q951" s="232"/>
      <c r="R951" s="30"/>
      <c r="S951" s="30"/>
      <c r="T951" s="233"/>
      <c r="U951" s="30"/>
      <c r="V951" s="30"/>
      <c r="W951" s="30"/>
    </row>
    <row r="952" spans="1:23" ht="39.6" hidden="1">
      <c r="A952" s="14">
        <v>937</v>
      </c>
      <c r="B952" s="136">
        <v>44141</v>
      </c>
      <c r="C952" s="30" t="s">
        <v>4</v>
      </c>
      <c r="D952" s="116" t="s">
        <v>23</v>
      </c>
      <c r="E952" s="30" t="s">
        <v>4289</v>
      </c>
      <c r="F952" s="311">
        <f t="shared" si="17"/>
        <v>44155</v>
      </c>
      <c r="G952" s="238" t="s">
        <v>6240</v>
      </c>
      <c r="H952" s="178" t="s">
        <v>1007</v>
      </c>
      <c r="I952" s="181" t="s">
        <v>205</v>
      </c>
      <c r="J952" s="181" t="s">
        <v>121</v>
      </c>
      <c r="K952" s="230" t="s">
        <v>355</v>
      </c>
      <c r="L952" s="30" t="s">
        <v>6188</v>
      </c>
      <c r="M952" s="116" t="s">
        <v>6241</v>
      </c>
      <c r="N952" s="181" t="s">
        <v>23</v>
      </c>
      <c r="O952" s="231"/>
      <c r="P952" s="232"/>
      <c r="Q952" s="232"/>
      <c r="R952" s="30"/>
      <c r="S952" s="30"/>
      <c r="T952" s="233"/>
      <c r="U952" s="30"/>
      <c r="V952" s="30"/>
      <c r="W952" s="30"/>
    </row>
    <row r="953" spans="1:23" ht="39.6">
      <c r="A953" s="14">
        <v>938</v>
      </c>
      <c r="B953" s="136">
        <v>44141</v>
      </c>
      <c r="C953" s="30" t="s">
        <v>4</v>
      </c>
      <c r="D953" s="116" t="s">
        <v>15</v>
      </c>
      <c r="E953" s="30" t="s">
        <v>4139</v>
      </c>
      <c r="F953" s="311">
        <f t="shared" si="17"/>
        <v>44155</v>
      </c>
      <c r="G953" s="238" t="s">
        <v>6242</v>
      </c>
      <c r="H953" s="178" t="s">
        <v>1013</v>
      </c>
      <c r="I953" s="181" t="s">
        <v>5359</v>
      </c>
      <c r="J953" s="181" t="s">
        <v>964</v>
      </c>
      <c r="K953" s="117" t="s">
        <v>6243</v>
      </c>
      <c r="L953" s="30" t="s">
        <v>6244</v>
      </c>
      <c r="M953" s="117" t="s">
        <v>6245</v>
      </c>
      <c r="N953" s="181" t="s">
        <v>15</v>
      </c>
      <c r="O953" s="116" t="s">
        <v>5476</v>
      </c>
      <c r="P953" s="232">
        <v>100000000</v>
      </c>
      <c r="Q953" s="232"/>
      <c r="R953" s="30"/>
      <c r="S953" s="30"/>
      <c r="T953" s="233"/>
      <c r="U953" s="30"/>
      <c r="V953" s="30"/>
      <c r="W953" s="30"/>
    </row>
    <row r="954" spans="1:23" ht="42" hidden="1" customHeight="1">
      <c r="A954" s="14">
        <v>939</v>
      </c>
      <c r="B954" s="136">
        <v>44141</v>
      </c>
      <c r="C954" s="30" t="s">
        <v>4</v>
      </c>
      <c r="D954" s="116" t="s">
        <v>23</v>
      </c>
      <c r="E954" s="30" t="s">
        <v>546</v>
      </c>
      <c r="F954" s="311">
        <f t="shared" si="17"/>
        <v>44155</v>
      </c>
      <c r="G954" s="238" t="s">
        <v>6246</v>
      </c>
      <c r="H954" s="178" t="s">
        <v>1004</v>
      </c>
      <c r="I954" s="181" t="s">
        <v>502</v>
      </c>
      <c r="J954" s="181" t="s">
        <v>1097</v>
      </c>
      <c r="K954" s="230" t="s">
        <v>355</v>
      </c>
      <c r="L954" s="30" t="s">
        <v>6175</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3832</v>
      </c>
      <c r="F955" s="311">
        <f t="shared" si="17"/>
        <v>44158</v>
      </c>
      <c r="G955" s="238" t="s">
        <v>6247</v>
      </c>
      <c r="H955" s="178" t="s">
        <v>1013</v>
      </c>
      <c r="I955" s="181" t="s">
        <v>125</v>
      </c>
      <c r="J955" s="181" t="s">
        <v>121</v>
      </c>
      <c r="K955" s="117" t="s">
        <v>6248</v>
      </c>
      <c r="L955" s="30" t="s">
        <v>6209</v>
      </c>
      <c r="M955" s="218">
        <v>1937034</v>
      </c>
      <c r="N955" s="116" t="s">
        <v>27</v>
      </c>
      <c r="O955" s="231" t="s">
        <v>4327</v>
      </c>
      <c r="P955" s="232">
        <v>603160800</v>
      </c>
      <c r="Q955" s="232"/>
      <c r="R955" s="30"/>
      <c r="S955" s="30"/>
      <c r="T955" s="233"/>
      <c r="U955" s="30"/>
      <c r="V955" s="30"/>
      <c r="W955" s="30"/>
    </row>
    <row r="956" spans="1:23" ht="39.6" hidden="1">
      <c r="A956" s="14">
        <v>941</v>
      </c>
      <c r="B956" s="136">
        <v>44144</v>
      </c>
      <c r="C956" s="30" t="s">
        <v>9</v>
      </c>
      <c r="D956" s="149" t="s">
        <v>23</v>
      </c>
      <c r="E956" s="30" t="s">
        <v>1690</v>
      </c>
      <c r="F956" s="311">
        <f t="shared" si="17"/>
        <v>44158</v>
      </c>
      <c r="G956" s="238" t="s">
        <v>6249</v>
      </c>
      <c r="H956" s="178" t="s">
        <v>1001</v>
      </c>
      <c r="I956" s="181" t="s">
        <v>502</v>
      </c>
      <c r="J956" s="181" t="s">
        <v>1097</v>
      </c>
      <c r="K956" s="117" t="s">
        <v>6250</v>
      </c>
      <c r="L956" s="30" t="s">
        <v>6251</v>
      </c>
      <c r="M956" s="116" t="s">
        <v>6252</v>
      </c>
      <c r="N956" s="181" t="s">
        <v>23</v>
      </c>
      <c r="O956" s="231"/>
      <c r="P956" s="232"/>
      <c r="Q956" s="232"/>
      <c r="R956" s="30"/>
      <c r="S956" s="30"/>
      <c r="T956" s="233"/>
      <c r="U956" s="30"/>
      <c r="V956" s="30"/>
      <c r="W956" s="30"/>
    </row>
    <row r="957" spans="1:23" ht="46.5" customHeight="1">
      <c r="A957" s="14">
        <v>942</v>
      </c>
      <c r="B957" s="136">
        <v>44144</v>
      </c>
      <c r="C957" s="30" t="s">
        <v>9</v>
      </c>
      <c r="D957" s="116" t="s">
        <v>1005</v>
      </c>
      <c r="E957" s="30" t="s">
        <v>4016</v>
      </c>
      <c r="F957" s="311">
        <f t="shared" si="17"/>
        <v>44158</v>
      </c>
      <c r="G957" s="238" t="s">
        <v>6253</v>
      </c>
      <c r="H957" s="178" t="s">
        <v>1013</v>
      </c>
      <c r="I957" s="181" t="s">
        <v>125</v>
      </c>
      <c r="J957" s="181" t="s">
        <v>121</v>
      </c>
      <c r="K957" s="230" t="s">
        <v>6197</v>
      </c>
      <c r="L957" s="317" t="s">
        <v>6244</v>
      </c>
      <c r="M957" s="230" t="s">
        <v>6254</v>
      </c>
      <c r="N957" s="116" t="s">
        <v>1005</v>
      </c>
      <c r="O957" s="231"/>
      <c r="P957" s="232"/>
      <c r="Q957" s="232"/>
      <c r="R957" s="30"/>
      <c r="S957" s="30"/>
      <c r="T957" s="233"/>
      <c r="U957" s="30"/>
      <c r="V957" s="30"/>
      <c r="W957" s="30"/>
    </row>
    <row r="958" spans="1:23" ht="26.4">
      <c r="A958" s="14">
        <v>943</v>
      </c>
      <c r="B958" s="136">
        <v>44144</v>
      </c>
      <c r="C958" s="30" t="s">
        <v>9</v>
      </c>
      <c r="D958" s="116" t="s">
        <v>23</v>
      </c>
      <c r="E958" s="30" t="s">
        <v>1044</v>
      </c>
      <c r="F958" s="110">
        <f t="shared" si="17"/>
        <v>44158</v>
      </c>
      <c r="G958" s="238" t="s">
        <v>6255</v>
      </c>
      <c r="H958" s="178" t="s">
        <v>1013</v>
      </c>
      <c r="I958" s="181" t="s">
        <v>522</v>
      </c>
      <c r="J958" s="181" t="s">
        <v>407</v>
      </c>
      <c r="K958" s="230"/>
      <c r="L958" s="30" t="s">
        <v>6232</v>
      </c>
      <c r="M958" s="116" t="s">
        <v>6256</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4088</v>
      </c>
      <c r="F959" s="319">
        <f t="shared" si="17"/>
        <v>44159</v>
      </c>
      <c r="G959" s="320" t="s">
        <v>6257</v>
      </c>
      <c r="H959" s="173" t="s">
        <v>1013</v>
      </c>
      <c r="I959" s="242" t="s">
        <v>6258</v>
      </c>
      <c r="J959" s="242"/>
      <c r="K959" s="117" t="s">
        <v>6259</v>
      </c>
      <c r="L959" s="35" t="s">
        <v>6244</v>
      </c>
      <c r="M959" s="245">
        <v>1973193</v>
      </c>
      <c r="N959" s="116" t="s">
        <v>27</v>
      </c>
      <c r="O959" s="246" t="s">
        <v>4429</v>
      </c>
      <c r="P959" s="243">
        <v>65700000</v>
      </c>
      <c r="Q959" s="243"/>
      <c r="R959" s="35"/>
      <c r="S959" s="35"/>
      <c r="T959" s="321"/>
      <c r="U959" s="35"/>
      <c r="V959" s="35"/>
      <c r="W959" s="35"/>
    </row>
    <row r="960" spans="1:23" ht="12.75" customHeight="1">
      <c r="A960" s="14">
        <v>945</v>
      </c>
      <c r="B960" s="118">
        <v>44144</v>
      </c>
      <c r="C960" s="14" t="s">
        <v>9</v>
      </c>
      <c r="D960" s="113" t="s">
        <v>15</v>
      </c>
      <c r="E960" s="14" t="s">
        <v>4105</v>
      </c>
      <c r="F960" s="6">
        <f>B960+15</f>
        <v>44159</v>
      </c>
      <c r="G960" s="239" t="s">
        <v>6260</v>
      </c>
      <c r="H960" s="178" t="s">
        <v>1013</v>
      </c>
      <c r="I960" s="171" t="s">
        <v>522</v>
      </c>
      <c r="J960" s="171" t="s">
        <v>407</v>
      </c>
      <c r="K960" s="230" t="s">
        <v>6261</v>
      </c>
      <c r="L960" s="30" t="s">
        <v>6262</v>
      </c>
      <c r="M960" s="117" t="s">
        <v>6245</v>
      </c>
      <c r="N960" s="181" t="s">
        <v>15</v>
      </c>
      <c r="O960" s="188" t="s">
        <v>5252</v>
      </c>
      <c r="P960" s="203">
        <v>1683200000</v>
      </c>
      <c r="Q960" s="203"/>
      <c r="R960" s="14"/>
      <c r="S960" s="14"/>
      <c r="T960" s="162"/>
      <c r="U960" s="14"/>
      <c r="V960" s="14"/>
      <c r="W960" s="14"/>
    </row>
    <row r="961" spans="1:121" ht="26.4">
      <c r="A961" s="14">
        <v>946</v>
      </c>
      <c r="B961" s="118">
        <v>44145</v>
      </c>
      <c r="C961" s="14" t="s">
        <v>9</v>
      </c>
      <c r="D961" s="113" t="s">
        <v>1005</v>
      </c>
      <c r="E961" s="14" t="s">
        <v>779</v>
      </c>
      <c r="F961" s="6">
        <f t="shared" ref="F961:F992" si="18">B961+14</f>
        <v>44159</v>
      </c>
      <c r="G961" s="239" t="s">
        <v>6263</v>
      </c>
      <c r="H961" s="171" t="s">
        <v>1013</v>
      </c>
      <c r="I961" s="171" t="s">
        <v>6264</v>
      </c>
      <c r="J961" s="171" t="s">
        <v>1097</v>
      </c>
      <c r="K961" s="230" t="s">
        <v>6265</v>
      </c>
      <c r="L961" s="322" t="s">
        <v>6244</v>
      </c>
      <c r="M961" s="230" t="s">
        <v>6266</v>
      </c>
      <c r="N961" s="116" t="s">
        <v>1005</v>
      </c>
      <c r="O961" s="188"/>
      <c r="P961" s="203"/>
      <c r="Q961" s="203"/>
      <c r="R961" s="14"/>
      <c r="S961" s="14"/>
      <c r="T961" s="162"/>
      <c r="U961" s="14"/>
      <c r="V961" s="14"/>
      <c r="W961" s="14"/>
    </row>
    <row r="962" spans="1:121" ht="13.2">
      <c r="A962" s="14">
        <v>947</v>
      </c>
      <c r="B962" s="118">
        <v>44145</v>
      </c>
      <c r="C962" s="14" t="s">
        <v>9</v>
      </c>
      <c r="D962" s="149" t="s">
        <v>23</v>
      </c>
      <c r="E962" s="14" t="s">
        <v>4182</v>
      </c>
      <c r="F962" s="110">
        <f t="shared" si="18"/>
        <v>44159</v>
      </c>
      <c r="G962" s="238" t="s">
        <v>6076</v>
      </c>
      <c r="H962" s="178" t="s">
        <v>1013</v>
      </c>
      <c r="I962" s="181" t="s">
        <v>125</v>
      </c>
      <c r="J962" s="181" t="s">
        <v>121</v>
      </c>
      <c r="K962" s="230"/>
      <c r="L962" s="30" t="s">
        <v>6232</v>
      </c>
      <c r="M962" s="116" t="s">
        <v>6267</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4126</v>
      </c>
      <c r="F963" s="6">
        <f t="shared" si="18"/>
        <v>44160</v>
      </c>
      <c r="G963" s="275" t="s">
        <v>6268</v>
      </c>
      <c r="H963" s="178" t="s">
        <v>1001</v>
      </c>
      <c r="I963" s="178" t="s">
        <v>6269</v>
      </c>
      <c r="J963" s="178" t="s">
        <v>922</v>
      </c>
      <c r="K963" s="117" t="s">
        <v>6270</v>
      </c>
      <c r="L963" s="113" t="s">
        <v>6271</v>
      </c>
      <c r="M963" s="148">
        <v>2011543</v>
      </c>
      <c r="N963" s="116" t="s">
        <v>27</v>
      </c>
      <c r="O963" s="325" t="s">
        <v>4429</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9.6">
      <c r="A964" s="14">
        <v>949</v>
      </c>
      <c r="B964" s="118">
        <v>44147</v>
      </c>
      <c r="C964" s="14" t="s">
        <v>9</v>
      </c>
      <c r="D964" s="113" t="s">
        <v>1005</v>
      </c>
      <c r="E964" s="14" t="s">
        <v>989</v>
      </c>
      <c r="F964" s="6">
        <f t="shared" si="18"/>
        <v>44161</v>
      </c>
      <c r="G964" s="239" t="s">
        <v>6145</v>
      </c>
      <c r="H964" s="171" t="s">
        <v>1013</v>
      </c>
      <c r="I964" s="171" t="s">
        <v>1678</v>
      </c>
      <c r="J964" s="171" t="s">
        <v>1202</v>
      </c>
      <c r="K964" s="230" t="s">
        <v>6272</v>
      </c>
      <c r="L964" s="14" t="s">
        <v>6273</v>
      </c>
      <c r="M964" s="148">
        <v>2006431</v>
      </c>
      <c r="N964" s="116" t="s">
        <v>1005</v>
      </c>
      <c r="O964" s="188"/>
      <c r="P964" s="203"/>
      <c r="Q964" s="203"/>
      <c r="R964" s="14"/>
      <c r="S964" s="14"/>
      <c r="T964" s="162"/>
      <c r="U964" s="14"/>
      <c r="V964" s="14"/>
      <c r="W964" s="14"/>
    </row>
    <row r="965" spans="1:121" ht="39.6">
      <c r="A965" s="14">
        <v>950</v>
      </c>
      <c r="B965" s="118">
        <v>44147</v>
      </c>
      <c r="C965" s="14" t="s">
        <v>9</v>
      </c>
      <c r="D965" s="113" t="s">
        <v>15</v>
      </c>
      <c r="E965" s="14" t="s">
        <v>4064</v>
      </c>
      <c r="F965" s="6">
        <f t="shared" si="18"/>
        <v>44161</v>
      </c>
      <c r="G965" s="239" t="s">
        <v>6274</v>
      </c>
      <c r="H965" s="178" t="s">
        <v>829</v>
      </c>
      <c r="I965" s="171" t="s">
        <v>6275</v>
      </c>
      <c r="J965" s="171" t="s">
        <v>3884</v>
      </c>
      <c r="K965" s="230" t="s">
        <v>6276</v>
      </c>
      <c r="L965" s="14" t="s">
        <v>6277</v>
      </c>
      <c r="M965" s="230" t="s">
        <v>6278</v>
      </c>
      <c r="N965" s="171" t="s">
        <v>15</v>
      </c>
      <c r="O965" s="188" t="s">
        <v>4332</v>
      </c>
      <c r="P965" s="203">
        <v>30025659</v>
      </c>
      <c r="Q965" s="203"/>
      <c r="R965" s="14"/>
      <c r="S965" s="14"/>
      <c r="T965" s="162"/>
      <c r="U965" s="14"/>
      <c r="V965" s="14"/>
      <c r="W965" s="14"/>
    </row>
    <row r="966" spans="1:121" ht="26.4" hidden="1">
      <c r="A966" s="14">
        <v>951</v>
      </c>
      <c r="B966" s="118">
        <v>44147</v>
      </c>
      <c r="C966" s="14" t="s">
        <v>9</v>
      </c>
      <c r="D966" s="113" t="s">
        <v>1005</v>
      </c>
      <c r="E966" s="14" t="s">
        <v>3455</v>
      </c>
      <c r="F966" s="6">
        <f t="shared" si="18"/>
        <v>44161</v>
      </c>
      <c r="G966" s="239" t="s">
        <v>6279</v>
      </c>
      <c r="H966" s="171" t="s">
        <v>1004</v>
      </c>
      <c r="I966" s="171" t="s">
        <v>4900</v>
      </c>
      <c r="J966" s="171" t="s">
        <v>1202</v>
      </c>
      <c r="K966" s="185"/>
      <c r="L966" s="14" t="s">
        <v>6230</v>
      </c>
      <c r="M966" s="230" t="s">
        <v>6280</v>
      </c>
      <c r="N966" s="116" t="s">
        <v>1005</v>
      </c>
      <c r="O966" s="188"/>
      <c r="P966" s="203"/>
      <c r="Q966" s="203"/>
      <c r="R966" s="14"/>
      <c r="S966" s="14"/>
      <c r="T966" s="162"/>
      <c r="U966" s="14"/>
      <c r="V966" s="14"/>
      <c r="W966" s="14"/>
    </row>
    <row r="967" spans="1:121" ht="26.4">
      <c r="A967" s="14">
        <v>952</v>
      </c>
      <c r="B967" s="118">
        <v>44148</v>
      </c>
      <c r="C967" s="14" t="s">
        <v>9</v>
      </c>
      <c r="D967" s="113" t="s">
        <v>23</v>
      </c>
      <c r="E967" s="14" t="s">
        <v>4284</v>
      </c>
      <c r="F967" s="6">
        <f t="shared" si="18"/>
        <v>44162</v>
      </c>
      <c r="G967" s="239" t="s">
        <v>6281</v>
      </c>
      <c r="H967" s="178" t="s">
        <v>1013</v>
      </c>
      <c r="I967" s="171" t="s">
        <v>522</v>
      </c>
      <c r="J967" s="171" t="s">
        <v>522</v>
      </c>
      <c r="K967" s="185" t="s">
        <v>6282</v>
      </c>
      <c r="L967" s="14" t="s">
        <v>6283</v>
      </c>
      <c r="M967" s="116" t="s">
        <v>6284</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4053</v>
      </c>
      <c r="F968" s="6">
        <f t="shared" si="18"/>
        <v>44166</v>
      </c>
      <c r="G968" s="239" t="s">
        <v>6285</v>
      </c>
      <c r="H968" s="173" t="s">
        <v>1011</v>
      </c>
      <c r="I968" s="171" t="s">
        <v>125</v>
      </c>
      <c r="J968" s="181" t="s">
        <v>121</v>
      </c>
      <c r="K968" s="185"/>
      <c r="L968" s="14" t="s">
        <v>6244</v>
      </c>
      <c r="M968" s="148">
        <v>1973558</v>
      </c>
      <c r="N968" s="116" t="s">
        <v>27</v>
      </c>
      <c r="O968" s="234" t="s">
        <v>4327</v>
      </c>
      <c r="P968" s="236">
        <v>474375000</v>
      </c>
      <c r="Q968" s="203"/>
      <c r="R968" s="14"/>
      <c r="S968" s="14"/>
      <c r="T968" s="162"/>
      <c r="U968" s="14"/>
      <c r="V968" s="14"/>
      <c r="W968" s="14"/>
    </row>
    <row r="969" spans="1:121" ht="52.8" hidden="1">
      <c r="A969" s="14">
        <v>954</v>
      </c>
      <c r="B969" s="118">
        <v>44152</v>
      </c>
      <c r="C969" s="14" t="s">
        <v>9</v>
      </c>
      <c r="D969" s="14" t="s">
        <v>23</v>
      </c>
      <c r="E969" s="14" t="s">
        <v>684</v>
      </c>
      <c r="F969" s="6">
        <f t="shared" si="18"/>
        <v>44166</v>
      </c>
      <c r="G969" s="239" t="s">
        <v>6286</v>
      </c>
      <c r="H969" s="178" t="s">
        <v>1004</v>
      </c>
      <c r="I969" s="171" t="s">
        <v>502</v>
      </c>
      <c r="J969" s="171" t="s">
        <v>1097</v>
      </c>
      <c r="K969" s="185" t="s">
        <v>355</v>
      </c>
      <c r="L969" s="30" t="s">
        <v>6232</v>
      </c>
      <c r="M969" s="116" t="s">
        <v>6287</v>
      </c>
      <c r="N969" s="235" t="s">
        <v>23</v>
      </c>
      <c r="O969" s="188"/>
      <c r="P969" s="203"/>
      <c r="Q969" s="203"/>
      <c r="R969" s="14"/>
      <c r="S969" s="14"/>
      <c r="T969" s="162"/>
      <c r="U969" s="14"/>
      <c r="V969" s="14"/>
      <c r="W969" s="14"/>
    </row>
    <row r="970" spans="1:121" ht="38.25" customHeight="1">
      <c r="A970" s="14">
        <v>955</v>
      </c>
      <c r="B970" s="118">
        <v>44153</v>
      </c>
      <c r="C970" s="14" t="s">
        <v>9</v>
      </c>
      <c r="D970" s="113" t="s">
        <v>1005</v>
      </c>
      <c r="E970" s="14" t="s">
        <v>4162</v>
      </c>
      <c r="F970" s="6">
        <f t="shared" si="18"/>
        <v>44167</v>
      </c>
      <c r="G970" s="239" t="s">
        <v>6288</v>
      </c>
      <c r="H970" s="178" t="s">
        <v>1013</v>
      </c>
      <c r="I970" s="171" t="s">
        <v>125</v>
      </c>
      <c r="J970" s="171" t="s">
        <v>121</v>
      </c>
      <c r="K970" s="230" t="s">
        <v>6289</v>
      </c>
      <c r="L970" s="14" t="s">
        <v>6271</v>
      </c>
      <c r="M970" s="148">
        <v>2019579</v>
      </c>
      <c r="N970" s="116" t="s">
        <v>1005</v>
      </c>
      <c r="O970" s="188"/>
      <c r="P970" s="203"/>
      <c r="Q970" s="203"/>
      <c r="R970" s="14"/>
      <c r="S970" s="14"/>
      <c r="T970" s="162"/>
      <c r="U970" s="14"/>
      <c r="V970" s="14"/>
      <c r="W970" s="14"/>
    </row>
    <row r="971" spans="1:121" ht="26.4">
      <c r="A971" s="14">
        <v>956</v>
      </c>
      <c r="B971" s="118">
        <v>44152</v>
      </c>
      <c r="C971" s="14" t="s">
        <v>9</v>
      </c>
      <c r="D971" s="113" t="s">
        <v>27</v>
      </c>
      <c r="E971" s="14" t="s">
        <v>4019</v>
      </c>
      <c r="F971" s="6">
        <f t="shared" si="18"/>
        <v>44166</v>
      </c>
      <c r="G971" s="239" t="s">
        <v>6290</v>
      </c>
      <c r="H971" s="178" t="s">
        <v>1013</v>
      </c>
      <c r="I971" s="181" t="s">
        <v>4757</v>
      </c>
      <c r="J971" s="171" t="s">
        <v>121</v>
      </c>
      <c r="K971" s="230" t="s">
        <v>6291</v>
      </c>
      <c r="L971" s="14" t="s">
        <v>6273</v>
      </c>
      <c r="M971" s="148">
        <v>1999856</v>
      </c>
      <c r="N971" s="113" t="s">
        <v>27</v>
      </c>
      <c r="O971" s="188" t="s">
        <v>4327</v>
      </c>
      <c r="P971" s="203">
        <v>30000000</v>
      </c>
      <c r="Q971" s="203"/>
      <c r="R971" s="14"/>
      <c r="S971" s="14"/>
      <c r="T971" s="162"/>
      <c r="U971" s="14"/>
      <c r="V971" s="14"/>
      <c r="W971" s="14"/>
    </row>
    <row r="972" spans="1:121" ht="30" hidden="1" customHeight="1">
      <c r="A972" s="14">
        <v>957</v>
      </c>
      <c r="B972" s="118">
        <v>44152</v>
      </c>
      <c r="C972" s="14" t="s">
        <v>9</v>
      </c>
      <c r="D972" s="14" t="s">
        <v>1005</v>
      </c>
      <c r="E972" s="14" t="s">
        <v>3455</v>
      </c>
      <c r="F972" s="6">
        <f t="shared" si="18"/>
        <v>44166</v>
      </c>
      <c r="G972" s="239" t="s">
        <v>6279</v>
      </c>
      <c r="H972" s="178" t="s">
        <v>1004</v>
      </c>
      <c r="I972" s="171" t="s">
        <v>4900</v>
      </c>
      <c r="J972" s="171" t="s">
        <v>1202</v>
      </c>
      <c r="K972" s="185"/>
      <c r="L972" s="14" t="s">
        <v>6277</v>
      </c>
      <c r="M972" s="230" t="s">
        <v>6292</v>
      </c>
      <c r="N972" s="116" t="s">
        <v>1005</v>
      </c>
      <c r="O972" s="188"/>
      <c r="P972" s="203"/>
      <c r="Q972" s="203"/>
      <c r="R972" s="14"/>
      <c r="S972" s="14"/>
      <c r="T972" s="162"/>
      <c r="U972" s="14"/>
      <c r="V972" s="14"/>
      <c r="W972" s="14"/>
    </row>
    <row r="973" spans="1:121" ht="26.4">
      <c r="A973" s="14">
        <v>958</v>
      </c>
      <c r="B973" s="118">
        <v>44155</v>
      </c>
      <c r="C973" s="14" t="s">
        <v>9</v>
      </c>
      <c r="D973" s="113" t="s">
        <v>23</v>
      </c>
      <c r="E973" s="14" t="s">
        <v>3974</v>
      </c>
      <c r="F973" s="6">
        <f t="shared" si="18"/>
        <v>44169</v>
      </c>
      <c r="G973" s="239" t="s">
        <v>6293</v>
      </c>
      <c r="H973" s="178" t="s">
        <v>1013</v>
      </c>
      <c r="I973" s="171" t="s">
        <v>2349</v>
      </c>
      <c r="J973" s="171" t="s">
        <v>2350</v>
      </c>
      <c r="K973" s="185"/>
      <c r="L973" s="14" t="s">
        <v>6294</v>
      </c>
      <c r="M973" s="113" t="s">
        <v>6295</v>
      </c>
      <c r="N973" s="113" t="s">
        <v>1005</v>
      </c>
      <c r="O973" s="188"/>
      <c r="P973" s="203"/>
      <c r="Q973" s="203"/>
      <c r="R973" s="14"/>
      <c r="S973" s="14"/>
      <c r="T973" s="162"/>
      <c r="U973" s="14"/>
      <c r="V973" s="14"/>
      <c r="W973" s="14"/>
    </row>
    <row r="974" spans="1:121" ht="39.6" hidden="1">
      <c r="A974" s="14">
        <v>959</v>
      </c>
      <c r="B974" s="118">
        <v>44155</v>
      </c>
      <c r="C974" s="14" t="s">
        <v>9</v>
      </c>
      <c r="D974" s="113" t="s">
        <v>23</v>
      </c>
      <c r="E974" s="14" t="s">
        <v>4124</v>
      </c>
      <c r="F974" s="6">
        <f t="shared" si="18"/>
        <v>44169</v>
      </c>
      <c r="G974" s="239" t="s">
        <v>6296</v>
      </c>
      <c r="H974" s="178" t="s">
        <v>1004</v>
      </c>
      <c r="I974" s="171" t="s">
        <v>522</v>
      </c>
      <c r="J974" s="171" t="s">
        <v>522</v>
      </c>
      <c r="K974" s="185" t="s">
        <v>355</v>
      </c>
      <c r="L974" s="30" t="s">
        <v>6232</v>
      </c>
      <c r="M974" s="116" t="s">
        <v>6297</v>
      </c>
      <c r="N974" s="113" t="s">
        <v>1005</v>
      </c>
      <c r="O974" s="188"/>
      <c r="P974" s="203"/>
      <c r="Q974" s="203"/>
      <c r="R974" s="14"/>
      <c r="S974" s="14"/>
      <c r="T974" s="162"/>
      <c r="U974" s="14"/>
      <c r="V974" s="14"/>
      <c r="W974" s="14"/>
    </row>
    <row r="975" spans="1:121" ht="39.6">
      <c r="A975" s="14">
        <v>960</v>
      </c>
      <c r="B975" s="118">
        <v>44158</v>
      </c>
      <c r="C975" s="14" t="s">
        <v>9</v>
      </c>
      <c r="D975" s="14" t="s">
        <v>1002</v>
      </c>
      <c r="E975" s="14" t="s">
        <v>4208</v>
      </c>
      <c r="F975" s="6">
        <f t="shared" si="18"/>
        <v>44172</v>
      </c>
      <c r="G975" s="239" t="s">
        <v>6298</v>
      </c>
      <c r="H975" s="171" t="s">
        <v>1012</v>
      </c>
      <c r="I975" s="171" t="s">
        <v>125</v>
      </c>
      <c r="J975" s="171" t="s">
        <v>121</v>
      </c>
      <c r="K975" s="185"/>
      <c r="L975" s="14"/>
      <c r="M975" s="113"/>
      <c r="N975" s="113" t="s">
        <v>1002</v>
      </c>
      <c r="O975" s="188"/>
      <c r="P975" s="203"/>
      <c r="Q975" s="203"/>
      <c r="R975" s="14"/>
      <c r="S975" s="14"/>
      <c r="T975" s="162"/>
      <c r="U975" s="14"/>
      <c r="V975" s="14"/>
      <c r="W975" s="14"/>
    </row>
    <row r="976" spans="1:121" ht="26.4">
      <c r="A976" s="14">
        <v>961</v>
      </c>
      <c r="B976" s="118">
        <v>44158</v>
      </c>
      <c r="C976" s="14" t="s">
        <v>9</v>
      </c>
      <c r="D976" s="14" t="s">
        <v>1005</v>
      </c>
      <c r="E976" s="14" t="s">
        <v>4223</v>
      </c>
      <c r="F976" s="6">
        <f t="shared" si="18"/>
        <v>44172</v>
      </c>
      <c r="G976" s="239" t="s">
        <v>6299</v>
      </c>
      <c r="H976" s="178" t="s">
        <v>1013</v>
      </c>
      <c r="I976" s="171" t="s">
        <v>125</v>
      </c>
      <c r="J976" s="171" t="s">
        <v>121</v>
      </c>
      <c r="K976" s="230" t="s">
        <v>6300</v>
      </c>
      <c r="L976" s="14" t="s">
        <v>6301</v>
      </c>
      <c r="M976" s="230" t="s">
        <v>6302</v>
      </c>
      <c r="N976" s="116" t="s">
        <v>1005</v>
      </c>
      <c r="O976" s="188"/>
      <c r="P976" s="203"/>
      <c r="Q976" s="203"/>
      <c r="R976" s="14"/>
      <c r="S976" s="14"/>
      <c r="T976" s="162"/>
      <c r="U976" s="14"/>
      <c r="V976" s="14"/>
      <c r="W976" s="14"/>
    </row>
    <row r="977" spans="1:23" ht="26.4">
      <c r="A977" s="14">
        <v>962</v>
      </c>
      <c r="B977" s="118">
        <v>44159</v>
      </c>
      <c r="C977" s="14" t="s">
        <v>9</v>
      </c>
      <c r="D977" s="14" t="s">
        <v>1005</v>
      </c>
      <c r="E977" s="14" t="s">
        <v>3455</v>
      </c>
      <c r="F977" s="6">
        <f t="shared" si="18"/>
        <v>44173</v>
      </c>
      <c r="G977" s="239" t="s">
        <v>6279</v>
      </c>
      <c r="H977" s="178" t="s">
        <v>1013</v>
      </c>
      <c r="I977" s="171" t="s">
        <v>4900</v>
      </c>
      <c r="J977" s="171" t="s">
        <v>1202</v>
      </c>
      <c r="K977" s="230" t="s">
        <v>6303</v>
      </c>
      <c r="L977" s="14" t="s">
        <v>6304</v>
      </c>
      <c r="M977" s="230" t="s">
        <v>6305</v>
      </c>
      <c r="N977" s="116" t="s">
        <v>1005</v>
      </c>
      <c r="O977" s="188"/>
      <c r="P977" s="203"/>
      <c r="Q977" s="203"/>
      <c r="R977" s="14"/>
      <c r="S977" s="14"/>
      <c r="T977" s="162"/>
      <c r="U977" s="14"/>
      <c r="V977" s="14"/>
      <c r="W977" s="14"/>
    </row>
    <row r="978" spans="1:23" ht="26.4">
      <c r="A978" s="14">
        <v>963</v>
      </c>
      <c r="B978" s="118">
        <v>44159</v>
      </c>
      <c r="C978" s="14" t="s">
        <v>9</v>
      </c>
      <c r="D978" s="14" t="s">
        <v>1002</v>
      </c>
      <c r="E978" s="14" t="s">
        <v>765</v>
      </c>
      <c r="F978" s="6">
        <f t="shared" si="18"/>
        <v>44173</v>
      </c>
      <c r="G978" s="239" t="s">
        <v>6306</v>
      </c>
      <c r="H978" s="235" t="s">
        <v>1013</v>
      </c>
      <c r="I978" s="171" t="s">
        <v>125</v>
      </c>
      <c r="J978" s="171" t="s">
        <v>121</v>
      </c>
      <c r="K978" s="185"/>
      <c r="L978" s="14"/>
      <c r="M978" s="113"/>
      <c r="N978" s="113" t="s">
        <v>1002</v>
      </c>
      <c r="O978" s="188"/>
      <c r="P978" s="203"/>
      <c r="Q978" s="203"/>
      <c r="R978" s="14"/>
      <c r="S978" s="14"/>
      <c r="T978" s="162"/>
      <c r="U978" s="14"/>
      <c r="V978" s="14"/>
      <c r="W978" s="14"/>
    </row>
    <row r="979" spans="1:23" ht="66" hidden="1">
      <c r="A979" s="14">
        <v>964</v>
      </c>
      <c r="B979" s="118">
        <v>44159</v>
      </c>
      <c r="C979" s="14" t="s">
        <v>9</v>
      </c>
      <c r="D979" s="14" t="s">
        <v>1002</v>
      </c>
      <c r="E979" s="14" t="s">
        <v>462</v>
      </c>
      <c r="F979" s="6">
        <f t="shared" si="18"/>
        <v>44173</v>
      </c>
      <c r="G979" s="239" t="s">
        <v>6307</v>
      </c>
      <c r="H979" s="173" t="s">
        <v>1011</v>
      </c>
      <c r="I979" s="171" t="s">
        <v>6308</v>
      </c>
      <c r="J979" s="171" t="s">
        <v>1097</v>
      </c>
      <c r="K979" s="185"/>
      <c r="L979" s="14"/>
      <c r="M979" s="113"/>
      <c r="N979" s="113"/>
      <c r="O979" s="188"/>
      <c r="P979" s="203"/>
      <c r="Q979" s="203"/>
      <c r="R979" s="14"/>
      <c r="S979" s="14"/>
      <c r="T979" s="162"/>
      <c r="U979" s="14"/>
      <c r="V979" s="14"/>
      <c r="W979" s="14"/>
    </row>
    <row r="980" spans="1:23" ht="52.8">
      <c r="A980" s="14">
        <v>965</v>
      </c>
      <c r="B980" s="118">
        <v>44160</v>
      </c>
      <c r="C980" s="14" t="s">
        <v>9</v>
      </c>
      <c r="D980" s="14" t="s">
        <v>27</v>
      </c>
      <c r="E980" s="14" t="s">
        <v>461</v>
      </c>
      <c r="F980" s="6">
        <f t="shared" si="18"/>
        <v>44174</v>
      </c>
      <c r="G980" s="239" t="s">
        <v>5724</v>
      </c>
      <c r="H980" s="173" t="s">
        <v>1013</v>
      </c>
      <c r="I980" s="171" t="s">
        <v>125</v>
      </c>
      <c r="J980" s="171" t="s">
        <v>121</v>
      </c>
      <c r="K980" s="148">
        <v>2023597</v>
      </c>
      <c r="L980" s="14" t="s">
        <v>6309</v>
      </c>
      <c r="M980" s="148">
        <v>2082766</v>
      </c>
      <c r="N980" s="113" t="s">
        <v>27</v>
      </c>
      <c r="O980" s="234" t="s">
        <v>4327</v>
      </c>
      <c r="P980" s="203">
        <v>2700000000</v>
      </c>
      <c r="Q980" s="203"/>
      <c r="R980" s="14"/>
      <c r="S980" s="14"/>
      <c r="T980" s="162"/>
      <c r="U980" s="14"/>
      <c r="V980" s="14"/>
      <c r="W980" s="14"/>
    </row>
    <row r="981" spans="1:23" ht="39.6">
      <c r="A981" s="14">
        <v>966</v>
      </c>
      <c r="B981" s="118">
        <v>44160</v>
      </c>
      <c r="C981" s="14" t="s">
        <v>9</v>
      </c>
      <c r="D981" s="14" t="s">
        <v>10</v>
      </c>
      <c r="E981" s="14" t="s">
        <v>4172</v>
      </c>
      <c r="F981" s="6">
        <f t="shared" si="18"/>
        <v>44174</v>
      </c>
      <c r="G981" s="239" t="s">
        <v>6310</v>
      </c>
      <c r="H981" s="173" t="s">
        <v>1013</v>
      </c>
      <c r="I981" s="171" t="s">
        <v>6311</v>
      </c>
      <c r="J981" s="171" t="s">
        <v>6225</v>
      </c>
      <c r="K981" s="185"/>
      <c r="L981" s="14"/>
      <c r="M981" s="113"/>
      <c r="N981" s="113" t="s">
        <v>10</v>
      </c>
      <c r="O981" s="188"/>
      <c r="P981" s="203"/>
      <c r="Q981" s="203"/>
      <c r="R981" s="14"/>
      <c r="S981" s="14"/>
      <c r="T981" s="162"/>
      <c r="U981" s="14"/>
      <c r="V981" s="14"/>
      <c r="W981" s="14"/>
    </row>
    <row r="982" spans="1:23" ht="79.2" hidden="1">
      <c r="A982" s="14">
        <v>967</v>
      </c>
      <c r="B982" s="118">
        <v>44160</v>
      </c>
      <c r="C982" s="14" t="s">
        <v>9</v>
      </c>
      <c r="D982" s="113" t="s">
        <v>23</v>
      </c>
      <c r="E982" s="14" t="s">
        <v>4124</v>
      </c>
      <c r="F982" s="6">
        <f t="shared" si="18"/>
        <v>44174</v>
      </c>
      <c r="G982" s="239" t="s">
        <v>6296</v>
      </c>
      <c r="H982" s="178" t="s">
        <v>1014</v>
      </c>
      <c r="I982" s="171" t="s">
        <v>522</v>
      </c>
      <c r="J982" s="171" t="s">
        <v>522</v>
      </c>
      <c r="K982" s="185" t="s">
        <v>355</v>
      </c>
      <c r="L982" s="14" t="s">
        <v>6312</v>
      </c>
      <c r="M982" s="113" t="s">
        <v>6313</v>
      </c>
      <c r="N982" s="106" t="s">
        <v>23</v>
      </c>
      <c r="O982" s="188"/>
      <c r="P982" s="203"/>
      <c r="Q982" s="203"/>
      <c r="R982" s="14"/>
      <c r="S982" s="14"/>
      <c r="T982" s="162"/>
      <c r="U982" s="14"/>
      <c r="V982" s="14"/>
      <c r="W982" s="14"/>
    </row>
    <row r="983" spans="1:23" ht="26.4" hidden="1">
      <c r="A983" s="14">
        <v>968</v>
      </c>
      <c r="B983" s="118">
        <v>44162</v>
      </c>
      <c r="C983" s="14" t="s">
        <v>9</v>
      </c>
      <c r="D983" s="14" t="s">
        <v>1002</v>
      </c>
      <c r="E983" s="14" t="s">
        <v>4218</v>
      </c>
      <c r="F983" s="6">
        <f t="shared" si="18"/>
        <v>44176</v>
      </c>
      <c r="G983" s="239" t="s">
        <v>6314</v>
      </c>
      <c r="H983" s="235" t="s">
        <v>1004</v>
      </c>
      <c r="I983" s="171" t="s">
        <v>4334</v>
      </c>
      <c r="J983" s="171" t="s">
        <v>841</v>
      </c>
      <c r="K983" s="185"/>
      <c r="L983" s="14"/>
      <c r="M983" s="113"/>
      <c r="N983" s="113" t="s">
        <v>1002</v>
      </c>
      <c r="O983" s="188"/>
      <c r="P983" s="203"/>
      <c r="Q983" s="203"/>
      <c r="R983" s="14"/>
      <c r="S983" s="14"/>
      <c r="T983" s="162"/>
      <c r="U983" s="14"/>
      <c r="V983" s="14"/>
      <c r="W983" s="14"/>
    </row>
    <row r="984" spans="1:23" ht="39.6" hidden="1">
      <c r="A984" s="14">
        <v>969</v>
      </c>
      <c r="B984" s="118">
        <v>44162</v>
      </c>
      <c r="C984" s="14" t="s">
        <v>9</v>
      </c>
      <c r="D984" s="14" t="s">
        <v>27</v>
      </c>
      <c r="E984" s="14" t="s">
        <v>4033</v>
      </c>
      <c r="F984" s="6">
        <f t="shared" si="18"/>
        <v>44176</v>
      </c>
      <c r="G984" s="239" t="s">
        <v>6184</v>
      </c>
      <c r="H984" s="173" t="s">
        <v>1011</v>
      </c>
      <c r="I984" s="171" t="s">
        <v>831</v>
      </c>
      <c r="J984" s="171" t="s">
        <v>831</v>
      </c>
      <c r="K984" s="185"/>
      <c r="L984" s="14" t="s">
        <v>6315</v>
      </c>
      <c r="M984" s="148">
        <v>2044781</v>
      </c>
      <c r="N984" s="113" t="s">
        <v>27</v>
      </c>
      <c r="O984" s="188" t="s">
        <v>4370</v>
      </c>
      <c r="P984" s="203">
        <v>1500000000</v>
      </c>
      <c r="Q984" s="203"/>
      <c r="R984" s="14"/>
      <c r="S984" s="14"/>
      <c r="T984" s="162"/>
      <c r="U984" s="14"/>
      <c r="V984" s="14"/>
      <c r="W984" s="14"/>
    </row>
    <row r="985" spans="1:23" ht="12.75" customHeight="1">
      <c r="A985" s="14">
        <v>970</v>
      </c>
      <c r="B985" s="118">
        <v>44162</v>
      </c>
      <c r="C985" s="14" t="s">
        <v>9</v>
      </c>
      <c r="D985" s="14" t="s">
        <v>1005</v>
      </c>
      <c r="E985" s="14" t="s">
        <v>4056</v>
      </c>
      <c r="F985" s="6">
        <f t="shared" si="18"/>
        <v>44176</v>
      </c>
      <c r="G985" s="239" t="s">
        <v>6316</v>
      </c>
      <c r="H985" s="178" t="s">
        <v>1013</v>
      </c>
      <c r="I985" s="171" t="s">
        <v>125</v>
      </c>
      <c r="J985" s="171" t="s">
        <v>121</v>
      </c>
      <c r="K985" s="230" t="s">
        <v>6317</v>
      </c>
      <c r="L985" s="14" t="s">
        <v>6318</v>
      </c>
      <c r="M985" s="230" t="s">
        <v>6319</v>
      </c>
      <c r="N985" s="116" t="s">
        <v>1005</v>
      </c>
      <c r="O985" s="188"/>
      <c r="P985" s="203"/>
      <c r="Q985" s="203"/>
      <c r="R985" s="14"/>
      <c r="S985" s="14"/>
      <c r="T985" s="162"/>
      <c r="U985" s="14"/>
      <c r="V985" s="14"/>
      <c r="W985" s="14"/>
    </row>
    <row r="986" spans="1:23" ht="26.4" hidden="1">
      <c r="A986" s="14">
        <v>971</v>
      </c>
      <c r="B986" s="118">
        <v>44167</v>
      </c>
      <c r="C986" s="14" t="s">
        <v>9</v>
      </c>
      <c r="D986" s="113" t="s">
        <v>1005</v>
      </c>
      <c r="E986" s="14" t="s">
        <v>779</v>
      </c>
      <c r="F986" s="6">
        <f t="shared" si="18"/>
        <v>44181</v>
      </c>
      <c r="G986" s="239" t="s">
        <v>6263</v>
      </c>
      <c r="H986" s="178" t="s">
        <v>1011</v>
      </c>
      <c r="I986" s="171" t="s">
        <v>6264</v>
      </c>
      <c r="J986" s="171" t="s">
        <v>1097</v>
      </c>
      <c r="K986" s="230" t="s">
        <v>6320</v>
      </c>
      <c r="L986" s="14" t="s">
        <v>6321</v>
      </c>
      <c r="M986" s="230" t="s">
        <v>6322</v>
      </c>
      <c r="N986" s="116" t="s">
        <v>1005</v>
      </c>
      <c r="O986" s="188"/>
      <c r="P986" s="203"/>
      <c r="Q986" s="203"/>
      <c r="R986" s="14"/>
      <c r="S986" s="14"/>
      <c r="T986" s="162"/>
      <c r="U986" s="14"/>
      <c r="V986" s="14"/>
      <c r="W986" s="14"/>
    </row>
    <row r="987" spans="1:23" ht="39.6" hidden="1">
      <c r="A987" s="14">
        <v>972</v>
      </c>
      <c r="B987" s="118">
        <v>44167</v>
      </c>
      <c r="C987" s="14" t="s">
        <v>9</v>
      </c>
      <c r="D987" s="14" t="s">
        <v>10</v>
      </c>
      <c r="E987" s="14" t="s">
        <v>4111</v>
      </c>
      <c r="F987" s="6">
        <f t="shared" si="18"/>
        <v>44181</v>
      </c>
      <c r="G987" s="239" t="s">
        <v>6323</v>
      </c>
      <c r="H987" s="171" t="s">
        <v>1004</v>
      </c>
      <c r="I987" s="171" t="s">
        <v>6324</v>
      </c>
      <c r="J987" s="171" t="s">
        <v>1064</v>
      </c>
      <c r="K987" s="185"/>
      <c r="L987" s="14"/>
      <c r="M987" s="113"/>
      <c r="N987" s="171" t="s">
        <v>10</v>
      </c>
      <c r="O987" s="188"/>
      <c r="P987" s="203"/>
      <c r="Q987" s="203"/>
      <c r="R987" s="14"/>
      <c r="S987" s="14"/>
      <c r="T987" s="162"/>
      <c r="U987" s="14"/>
      <c r="V987" s="14"/>
      <c r="W987" s="14"/>
    </row>
    <row r="988" spans="1:23" ht="79.2" hidden="1">
      <c r="A988" s="14">
        <v>973</v>
      </c>
      <c r="B988" s="118">
        <v>44168</v>
      </c>
      <c r="C988" s="14" t="s">
        <v>9</v>
      </c>
      <c r="D988" s="113" t="s">
        <v>23</v>
      </c>
      <c r="E988" s="14" t="s">
        <v>4012</v>
      </c>
      <c r="F988" s="6">
        <f t="shared" si="18"/>
        <v>44182</v>
      </c>
      <c r="G988" s="239" t="s">
        <v>6255</v>
      </c>
      <c r="H988" s="178" t="s">
        <v>1014</v>
      </c>
      <c r="I988" s="171" t="s">
        <v>522</v>
      </c>
      <c r="J988" s="171" t="s">
        <v>522</v>
      </c>
      <c r="K988" s="185" t="s">
        <v>355</v>
      </c>
      <c r="L988" s="14" t="s">
        <v>6301</v>
      </c>
      <c r="M988" s="113" t="s">
        <v>6325</v>
      </c>
      <c r="N988" s="171" t="s">
        <v>23</v>
      </c>
      <c r="O988" s="188"/>
      <c r="P988" s="203"/>
      <c r="Q988" s="203"/>
      <c r="R988" s="14"/>
      <c r="S988" s="14"/>
      <c r="T988" s="162"/>
      <c r="U988" s="14"/>
      <c r="V988" s="14"/>
      <c r="W988" s="14"/>
    </row>
    <row r="989" spans="1:23" ht="26.4">
      <c r="A989" s="14">
        <v>974</v>
      </c>
      <c r="B989" s="118">
        <v>44169</v>
      </c>
      <c r="C989" s="14" t="s">
        <v>9</v>
      </c>
      <c r="D989" s="14" t="s">
        <v>1002</v>
      </c>
      <c r="E989" s="14" t="s">
        <v>453</v>
      </c>
      <c r="F989" s="6">
        <f t="shared" si="18"/>
        <v>44183</v>
      </c>
      <c r="G989" s="239" t="s">
        <v>142</v>
      </c>
      <c r="H989" s="171" t="s">
        <v>1013</v>
      </c>
      <c r="I989" s="171" t="s">
        <v>125</v>
      </c>
      <c r="J989" s="171" t="s">
        <v>121</v>
      </c>
      <c r="K989" s="185"/>
      <c r="L989" s="14"/>
      <c r="M989" s="113"/>
      <c r="N989" s="171"/>
      <c r="O989" s="188"/>
      <c r="P989" s="203"/>
      <c r="Q989" s="203"/>
      <c r="R989" s="14"/>
      <c r="S989" s="14"/>
      <c r="T989" s="162"/>
      <c r="U989" s="14"/>
      <c r="V989" s="14"/>
      <c r="W989" s="14"/>
    </row>
    <row r="990" spans="1:23" ht="26.4">
      <c r="A990" s="14">
        <v>975</v>
      </c>
      <c r="B990" s="118">
        <v>44169</v>
      </c>
      <c r="C990" s="14" t="s">
        <v>9</v>
      </c>
      <c r="D990" s="14" t="s">
        <v>1002</v>
      </c>
      <c r="E990" s="14" t="s">
        <v>4177</v>
      </c>
      <c r="F990" s="6">
        <f t="shared" si="18"/>
        <v>44183</v>
      </c>
      <c r="G990" s="239" t="s">
        <v>142</v>
      </c>
      <c r="H990" s="171" t="s">
        <v>1013</v>
      </c>
      <c r="I990" s="171" t="s">
        <v>125</v>
      </c>
      <c r="J990" s="171" t="s">
        <v>121</v>
      </c>
      <c r="K990" s="185"/>
      <c r="L990" s="14"/>
      <c r="M990" s="113"/>
      <c r="N990" s="171"/>
      <c r="O990" s="188"/>
      <c r="P990" s="203"/>
      <c r="Q990" s="203"/>
      <c r="R990" s="14"/>
      <c r="S990" s="14"/>
      <c r="T990" s="162"/>
      <c r="U990" s="14"/>
      <c r="V990" s="14"/>
      <c r="W990" s="14"/>
    </row>
    <row r="991" spans="1:23" ht="26.4" hidden="1">
      <c r="A991" s="14">
        <v>976</v>
      </c>
      <c r="B991" s="118">
        <v>44169</v>
      </c>
      <c r="C991" s="14" t="s">
        <v>9</v>
      </c>
      <c r="D991" s="14" t="s">
        <v>1005</v>
      </c>
      <c r="E991" s="14" t="s">
        <v>298</v>
      </c>
      <c r="F991" s="6">
        <f t="shared" si="18"/>
        <v>44183</v>
      </c>
      <c r="G991" s="239" t="s">
        <v>5797</v>
      </c>
      <c r="H991" s="178" t="s">
        <v>1007</v>
      </c>
      <c r="I991" s="171" t="s">
        <v>125</v>
      </c>
      <c r="J991" s="171" t="s">
        <v>121</v>
      </c>
      <c r="K991" s="185"/>
      <c r="L991" s="14" t="s">
        <v>6318</v>
      </c>
      <c r="M991" s="230" t="s">
        <v>6326</v>
      </c>
      <c r="N991" s="116" t="s">
        <v>1005</v>
      </c>
      <c r="O991" s="188"/>
      <c r="P991" s="203"/>
      <c r="Q991" s="203"/>
      <c r="R991" s="14"/>
      <c r="S991" s="14"/>
      <c r="T991" s="162"/>
      <c r="U991" s="14"/>
      <c r="V991" s="14"/>
      <c r="W991" s="14"/>
    </row>
    <row r="992" spans="1:23" ht="26.4">
      <c r="A992" s="14">
        <v>977</v>
      </c>
      <c r="B992" s="118">
        <v>44169</v>
      </c>
      <c r="C992" s="14" t="s">
        <v>9</v>
      </c>
      <c r="D992" s="14" t="s">
        <v>1002</v>
      </c>
      <c r="E992" s="14" t="s">
        <v>4315</v>
      </c>
      <c r="F992" s="6">
        <f t="shared" si="18"/>
        <v>44183</v>
      </c>
      <c r="G992" s="239" t="s">
        <v>142</v>
      </c>
      <c r="H992" s="171" t="s">
        <v>1013</v>
      </c>
      <c r="I992" s="171" t="s">
        <v>125</v>
      </c>
      <c r="J992" s="171" t="s">
        <v>121</v>
      </c>
      <c r="K992" s="185"/>
      <c r="L992" s="14"/>
      <c r="M992" s="113"/>
      <c r="N992" s="171" t="s">
        <v>1002</v>
      </c>
      <c r="O992" s="188"/>
      <c r="P992" s="203"/>
      <c r="Q992" s="203"/>
      <c r="R992" s="14"/>
      <c r="S992" s="14"/>
      <c r="T992" s="162"/>
      <c r="U992" s="14"/>
      <c r="V992" s="14"/>
      <c r="W992" s="14"/>
    </row>
    <row r="993" spans="1:23" ht="26.4">
      <c r="A993" s="14">
        <v>978</v>
      </c>
      <c r="B993" s="118">
        <v>44175</v>
      </c>
      <c r="C993" s="14"/>
      <c r="D993" s="14" t="s">
        <v>1002</v>
      </c>
      <c r="E993" s="14" t="s">
        <v>4315</v>
      </c>
      <c r="F993" s="6">
        <f t="shared" ref="F993:F1024" si="19">B993+14</f>
        <v>44189</v>
      </c>
      <c r="G993" s="239" t="s">
        <v>142</v>
      </c>
      <c r="H993" s="171" t="s">
        <v>1013</v>
      </c>
      <c r="I993" s="171" t="s">
        <v>125</v>
      </c>
      <c r="J993" s="171" t="s">
        <v>121</v>
      </c>
      <c r="K993" s="185"/>
      <c r="L993" s="14"/>
      <c r="M993" s="113"/>
      <c r="N993" s="116" t="s">
        <v>1005</v>
      </c>
      <c r="O993" s="188"/>
      <c r="P993" s="203"/>
      <c r="Q993" s="203"/>
      <c r="R993" s="14"/>
      <c r="S993" s="14"/>
      <c r="T993" s="162"/>
      <c r="U993" s="14"/>
      <c r="V993" s="14"/>
      <c r="W993" s="14"/>
    </row>
    <row r="994" spans="1:23" ht="23.25" customHeight="1">
      <c r="A994" s="14">
        <v>979</v>
      </c>
      <c r="B994" s="118">
        <v>44176</v>
      </c>
      <c r="C994" s="14"/>
      <c r="D994" s="14" t="s">
        <v>23</v>
      </c>
      <c r="E994" s="14" t="s">
        <v>4203</v>
      </c>
      <c r="F994" s="6">
        <f t="shared" si="19"/>
        <v>44190</v>
      </c>
      <c r="G994" s="239" t="s">
        <v>6327</v>
      </c>
      <c r="H994" s="178" t="s">
        <v>1013</v>
      </c>
      <c r="I994" s="171" t="s">
        <v>1778</v>
      </c>
      <c r="J994" s="171" t="s">
        <v>922</v>
      </c>
      <c r="K994" s="230" t="s">
        <v>6328</v>
      </c>
      <c r="L994" s="14" t="s">
        <v>6329</v>
      </c>
      <c r="M994" s="230" t="s">
        <v>6330</v>
      </c>
      <c r="N994" s="113" t="s">
        <v>23</v>
      </c>
      <c r="O994" s="188"/>
      <c r="P994" s="203"/>
      <c r="Q994" s="203"/>
      <c r="R994" s="14"/>
      <c r="S994" s="14"/>
      <c r="T994" s="162"/>
      <c r="U994" s="14"/>
      <c r="V994" s="14"/>
      <c r="W994" s="14"/>
    </row>
    <row r="995" spans="1:23" ht="26.4">
      <c r="A995" s="14">
        <v>980</v>
      </c>
      <c r="B995" s="118">
        <v>44176</v>
      </c>
      <c r="C995" s="14"/>
      <c r="D995" s="14" t="s">
        <v>23</v>
      </c>
      <c r="E995" s="14" t="s">
        <v>298</v>
      </c>
      <c r="F995" s="6">
        <f t="shared" si="19"/>
        <v>44190</v>
      </c>
      <c r="G995" s="239" t="s">
        <v>6331</v>
      </c>
      <c r="H995" s="178" t="s">
        <v>1013</v>
      </c>
      <c r="I995" s="171" t="s">
        <v>1778</v>
      </c>
      <c r="J995" s="171" t="s">
        <v>922</v>
      </c>
      <c r="K995" s="230" t="s">
        <v>6328</v>
      </c>
      <c r="L995" s="14" t="s">
        <v>6329</v>
      </c>
      <c r="M995" s="230" t="s">
        <v>6330</v>
      </c>
      <c r="N995" s="113" t="s">
        <v>23</v>
      </c>
      <c r="O995" s="188"/>
      <c r="P995" s="203"/>
      <c r="Q995" s="203"/>
      <c r="R995" s="14"/>
      <c r="S995" s="14"/>
      <c r="T995" s="162"/>
      <c r="U995" s="14"/>
      <c r="V995" s="14"/>
      <c r="W995" s="14"/>
    </row>
    <row r="996" spans="1:23" ht="39.6" hidden="1">
      <c r="A996" s="14">
        <v>981</v>
      </c>
      <c r="B996" s="118">
        <v>44179</v>
      </c>
      <c r="C996" s="14"/>
      <c r="D996" s="14" t="s">
        <v>27</v>
      </c>
      <c r="E996" s="14" t="s">
        <v>4090</v>
      </c>
      <c r="F996" s="6">
        <f t="shared" si="19"/>
        <v>44193</v>
      </c>
      <c r="G996" s="239" t="s">
        <v>6184</v>
      </c>
      <c r="H996" s="171" t="s">
        <v>1011</v>
      </c>
      <c r="I996" s="171" t="s">
        <v>831</v>
      </c>
      <c r="J996" s="171" t="s">
        <v>831</v>
      </c>
      <c r="K996" s="185"/>
      <c r="L996" s="14" t="s">
        <v>6332</v>
      </c>
      <c r="M996" s="148">
        <v>2168963</v>
      </c>
      <c r="N996" s="113" t="s">
        <v>27</v>
      </c>
      <c r="O996" s="188" t="s">
        <v>4370</v>
      </c>
      <c r="P996" s="203">
        <v>1500000000</v>
      </c>
      <c r="Q996" s="203"/>
      <c r="R996" s="14"/>
      <c r="S996" s="14"/>
      <c r="T996" s="162"/>
      <c r="U996" s="14"/>
      <c r="V996" s="14"/>
      <c r="W996" s="14"/>
    </row>
    <row r="997" spans="1:23" ht="26.4" hidden="1">
      <c r="A997" s="14">
        <v>982</v>
      </c>
      <c r="B997" s="118">
        <v>44182</v>
      </c>
      <c r="C997" s="14"/>
      <c r="D997" s="14" t="s">
        <v>23</v>
      </c>
      <c r="E997" s="14" t="s">
        <v>163</v>
      </c>
      <c r="F997" s="6">
        <f t="shared" si="19"/>
        <v>44196</v>
      </c>
      <c r="G997" s="239" t="s">
        <v>6133</v>
      </c>
      <c r="H997" s="171" t="s">
        <v>1007</v>
      </c>
      <c r="I997" s="171" t="s">
        <v>5160</v>
      </c>
      <c r="J997" s="171" t="s">
        <v>121</v>
      </c>
      <c r="K997" s="185" t="s">
        <v>355</v>
      </c>
      <c r="L997" s="14" t="s">
        <v>6333</v>
      </c>
      <c r="M997" s="230" t="s">
        <v>6334</v>
      </c>
      <c r="N997" s="113" t="s">
        <v>23</v>
      </c>
      <c r="O997" s="188"/>
      <c r="P997" s="203"/>
      <c r="Q997" s="203"/>
      <c r="R997" s="14"/>
      <c r="S997" s="14"/>
      <c r="T997" s="162"/>
      <c r="U997" s="14"/>
      <c r="V997" s="14"/>
      <c r="W997" s="14"/>
    </row>
    <row r="998" spans="1:23" ht="26.4">
      <c r="A998" s="14">
        <v>983</v>
      </c>
      <c r="B998" s="118">
        <v>44182</v>
      </c>
      <c r="C998" s="14"/>
      <c r="D998" s="19" t="s">
        <v>10</v>
      </c>
      <c r="E998" s="14" t="s">
        <v>2938</v>
      </c>
      <c r="F998" s="6">
        <f t="shared" si="19"/>
        <v>44196</v>
      </c>
      <c r="G998" s="239" t="s">
        <v>6335</v>
      </c>
      <c r="H998" s="171" t="s">
        <v>1013</v>
      </c>
      <c r="I998" s="171" t="s">
        <v>3780</v>
      </c>
      <c r="J998" s="171" t="s">
        <v>2350</v>
      </c>
      <c r="K998" s="185"/>
      <c r="L998" s="14"/>
      <c r="M998" s="113"/>
      <c r="N998" s="171" t="s">
        <v>10</v>
      </c>
      <c r="O998" s="188"/>
      <c r="P998" s="203"/>
      <c r="Q998" s="203"/>
      <c r="R998" s="14"/>
      <c r="S998" s="14"/>
      <c r="T998" s="162"/>
      <c r="U998" s="14"/>
      <c r="V998" s="14"/>
      <c r="W998" s="14"/>
    </row>
    <row r="999" spans="1:23" ht="26.4">
      <c r="A999" s="14">
        <v>984</v>
      </c>
      <c r="B999" s="118">
        <v>44182</v>
      </c>
      <c r="C999" s="14"/>
      <c r="D999" s="14" t="s">
        <v>27</v>
      </c>
      <c r="E999" s="14" t="s">
        <v>298</v>
      </c>
      <c r="F999" s="6">
        <f t="shared" si="19"/>
        <v>44196</v>
      </c>
      <c r="G999" s="239" t="s">
        <v>6336</v>
      </c>
      <c r="H999" s="171" t="s">
        <v>1013</v>
      </c>
      <c r="I999" s="171" t="s">
        <v>6337</v>
      </c>
      <c r="J999" s="171" t="s">
        <v>6337</v>
      </c>
      <c r="K999" s="148">
        <v>2168598</v>
      </c>
      <c r="L999" s="14" t="s">
        <v>6333</v>
      </c>
      <c r="M999" s="148">
        <v>2216079</v>
      </c>
      <c r="N999" s="113" t="s">
        <v>27</v>
      </c>
      <c r="O999" s="234" t="s">
        <v>4327</v>
      </c>
      <c r="P999" s="236">
        <v>20000000</v>
      </c>
      <c r="Q999" s="203"/>
      <c r="R999" s="14"/>
      <c r="S999" s="14"/>
      <c r="T999" s="162"/>
      <c r="U999" s="14"/>
      <c r="V999" s="14"/>
      <c r="W999" s="14"/>
    </row>
    <row r="1000" spans="1:23" ht="26.4" hidden="1">
      <c r="A1000" s="14">
        <v>985</v>
      </c>
      <c r="B1000" s="118">
        <v>44182</v>
      </c>
      <c r="C1000" s="14"/>
      <c r="D1000" s="14" t="s">
        <v>1005</v>
      </c>
      <c r="E1000" s="14" t="s">
        <v>1931</v>
      </c>
      <c r="F1000" s="6">
        <f t="shared" si="19"/>
        <v>44196</v>
      </c>
      <c r="G1000" s="239" t="s">
        <v>6338</v>
      </c>
      <c r="H1000" s="171" t="s">
        <v>1004</v>
      </c>
      <c r="I1000" s="171" t="s">
        <v>1448</v>
      </c>
      <c r="J1000" s="171" t="s">
        <v>407</v>
      </c>
      <c r="K1000" s="185"/>
      <c r="L1000" s="14"/>
      <c r="M1000" s="113"/>
      <c r="N1000" s="113" t="s">
        <v>1005</v>
      </c>
      <c r="O1000" s="188"/>
      <c r="P1000" s="203"/>
      <c r="Q1000" s="203"/>
      <c r="R1000" s="14"/>
      <c r="S1000" s="14"/>
      <c r="T1000" s="162"/>
      <c r="U1000" s="14"/>
      <c r="V1000" s="14"/>
      <c r="W1000" s="14"/>
    </row>
    <row r="1001" spans="1:23" ht="79.2" hidden="1">
      <c r="A1001" s="14">
        <v>986</v>
      </c>
      <c r="B1001" s="118">
        <v>44183</v>
      </c>
      <c r="C1001" s="14"/>
      <c r="D1001" s="14" t="s">
        <v>10</v>
      </c>
      <c r="E1001" s="14" t="s">
        <v>4172</v>
      </c>
      <c r="F1001" s="6">
        <f t="shared" si="19"/>
        <v>44197</v>
      </c>
      <c r="G1001" s="239" t="s">
        <v>6310</v>
      </c>
      <c r="H1001" s="178" t="s">
        <v>1014</v>
      </c>
      <c r="I1001" s="171" t="s">
        <v>6311</v>
      </c>
      <c r="J1001" s="171" t="s">
        <v>6225</v>
      </c>
      <c r="K1001" s="185"/>
      <c r="L1001" s="14"/>
      <c r="M1001" s="113"/>
      <c r="N1001" s="113" t="s">
        <v>10</v>
      </c>
      <c r="O1001" s="188"/>
      <c r="P1001" s="203"/>
      <c r="Q1001" s="203"/>
      <c r="R1001" s="14"/>
      <c r="S1001" s="14"/>
      <c r="T1001" s="162"/>
      <c r="U1001" s="14"/>
      <c r="V1001" s="14"/>
      <c r="W1001" s="14"/>
    </row>
    <row r="1002" spans="1:23" ht="26.4">
      <c r="A1002" s="14">
        <v>987</v>
      </c>
      <c r="B1002" s="118">
        <v>44183</v>
      </c>
      <c r="C1002" s="14"/>
      <c r="D1002" s="14" t="s">
        <v>1002</v>
      </c>
      <c r="E1002" s="14" t="s">
        <v>487</v>
      </c>
      <c r="F1002" s="6">
        <f t="shared" si="19"/>
        <v>44197</v>
      </c>
      <c r="G1002" s="239" t="s">
        <v>6339</v>
      </c>
      <c r="H1002" s="171" t="s">
        <v>1013</v>
      </c>
      <c r="I1002" s="171" t="s">
        <v>6340</v>
      </c>
      <c r="J1002" s="171" t="s">
        <v>1608</v>
      </c>
      <c r="K1002" s="185"/>
      <c r="L1002" s="14"/>
      <c r="M1002" s="113"/>
      <c r="N1002" s="113" t="s">
        <v>1002</v>
      </c>
      <c r="O1002" s="188"/>
      <c r="P1002" s="203"/>
      <c r="Q1002" s="203"/>
      <c r="R1002" s="14"/>
      <c r="S1002" s="14"/>
      <c r="T1002" s="162"/>
      <c r="U1002" s="14"/>
      <c r="V1002" s="14"/>
      <c r="W1002" s="14"/>
    </row>
    <row r="1003" spans="1:23" ht="12.75" customHeight="1">
      <c r="A1003" s="14">
        <v>988</v>
      </c>
      <c r="B1003" s="118">
        <v>44183</v>
      </c>
      <c r="C1003" s="14"/>
      <c r="D1003" s="14" t="s">
        <v>1005</v>
      </c>
      <c r="E1003" s="14" t="s">
        <v>4121</v>
      </c>
      <c r="F1003" s="6">
        <f t="shared" si="19"/>
        <v>44197</v>
      </c>
      <c r="G1003" s="239" t="s">
        <v>6341</v>
      </c>
      <c r="H1003" s="171" t="s">
        <v>1013</v>
      </c>
      <c r="I1003" s="171" t="s">
        <v>5160</v>
      </c>
      <c r="J1003" s="171" t="s">
        <v>121</v>
      </c>
      <c r="K1003" s="148">
        <v>2174077</v>
      </c>
      <c r="L1003" s="14" t="s">
        <v>6342</v>
      </c>
      <c r="M1003" s="230" t="s">
        <v>6343</v>
      </c>
      <c r="N1003" s="116" t="s">
        <v>1005</v>
      </c>
      <c r="O1003" s="188"/>
      <c r="P1003" s="203"/>
      <c r="Q1003" s="203"/>
      <c r="R1003" s="14"/>
      <c r="S1003" s="14"/>
      <c r="T1003" s="162"/>
      <c r="U1003" s="14"/>
      <c r="V1003" s="14"/>
      <c r="W1003" s="14"/>
    </row>
    <row r="1004" spans="1:23" ht="12.75" customHeight="1">
      <c r="A1004" s="14">
        <v>989</v>
      </c>
      <c r="B1004" s="118">
        <v>44183</v>
      </c>
      <c r="C1004" s="14"/>
      <c r="D1004" s="14" t="s">
        <v>1005</v>
      </c>
      <c r="E1004" s="14" t="s">
        <v>4121</v>
      </c>
      <c r="F1004" s="6">
        <f t="shared" si="19"/>
        <v>44197</v>
      </c>
      <c r="G1004" s="239" t="s">
        <v>6344</v>
      </c>
      <c r="H1004" s="171" t="s">
        <v>1013</v>
      </c>
      <c r="I1004" s="171" t="s">
        <v>5160</v>
      </c>
      <c r="J1004" s="171" t="s">
        <v>121</v>
      </c>
      <c r="K1004" s="148">
        <v>2174442</v>
      </c>
      <c r="L1004" s="14" t="s">
        <v>6342</v>
      </c>
      <c r="M1004" s="230" t="s">
        <v>6345</v>
      </c>
      <c r="N1004" s="116" t="s">
        <v>1005</v>
      </c>
      <c r="O1004" s="188"/>
      <c r="P1004" s="203"/>
      <c r="Q1004" s="203"/>
      <c r="R1004" s="14"/>
      <c r="S1004" s="14"/>
      <c r="T1004" s="162"/>
      <c r="U1004" s="14"/>
      <c r="V1004" s="14"/>
      <c r="W1004" s="14"/>
    </row>
    <row r="1005" spans="1:23" ht="39.6" hidden="1">
      <c r="A1005" s="14">
        <v>990</v>
      </c>
      <c r="B1005" s="118">
        <v>44183</v>
      </c>
      <c r="C1005" s="14"/>
      <c r="D1005" s="14" t="s">
        <v>27</v>
      </c>
      <c r="E1005" s="14" t="s">
        <v>4000</v>
      </c>
      <c r="F1005" s="6">
        <f t="shared" si="19"/>
        <v>44197</v>
      </c>
      <c r="G1005" s="239" t="s">
        <v>6060</v>
      </c>
      <c r="H1005" s="171" t="s">
        <v>1011</v>
      </c>
      <c r="I1005" s="287" t="s">
        <v>1120</v>
      </c>
      <c r="J1005" s="287" t="s">
        <v>432</v>
      </c>
      <c r="K1005" s="185"/>
      <c r="L1005" s="14" t="s">
        <v>6329</v>
      </c>
      <c r="M1005" s="148">
        <v>2172981</v>
      </c>
      <c r="N1005" s="113" t="s">
        <v>27</v>
      </c>
      <c r="O1005" s="188" t="s">
        <v>4429</v>
      </c>
      <c r="P1005" s="203">
        <v>350000000</v>
      </c>
      <c r="Q1005" s="203"/>
      <c r="R1005" s="14"/>
      <c r="S1005" s="14"/>
      <c r="T1005" s="162"/>
      <c r="U1005" s="14"/>
      <c r="V1005" s="14"/>
      <c r="W1005" s="14"/>
    </row>
    <row r="1006" spans="1:23" ht="26.4">
      <c r="A1006" s="14">
        <v>991</v>
      </c>
      <c r="B1006" s="118">
        <v>44183</v>
      </c>
      <c r="C1006" s="14"/>
      <c r="D1006" s="14" t="s">
        <v>15</v>
      </c>
      <c r="E1006" s="14" t="s">
        <v>6346</v>
      </c>
      <c r="F1006" s="6">
        <f t="shared" si="19"/>
        <v>44197</v>
      </c>
      <c r="G1006" s="239" t="s">
        <v>6043</v>
      </c>
      <c r="H1006" s="171" t="s">
        <v>1013</v>
      </c>
      <c r="I1006" s="171" t="s">
        <v>502</v>
      </c>
      <c r="J1006" s="171" t="s">
        <v>1097</v>
      </c>
      <c r="K1006" s="230" t="s">
        <v>6347</v>
      </c>
      <c r="L1006" s="14" t="s">
        <v>6333</v>
      </c>
      <c r="M1006" s="230" t="s">
        <v>6348</v>
      </c>
      <c r="N1006" s="171" t="s">
        <v>6349</v>
      </c>
      <c r="O1006" s="188" t="s">
        <v>4429</v>
      </c>
      <c r="P1006" s="203">
        <v>2450000000</v>
      </c>
      <c r="Q1006" s="203"/>
      <c r="R1006" s="14"/>
      <c r="S1006" s="14"/>
      <c r="T1006" s="162"/>
      <c r="U1006" s="14"/>
      <c r="V1006" s="14"/>
      <c r="W1006" s="14"/>
    </row>
    <row r="1007" spans="1:23" ht="39.6">
      <c r="A1007" s="14">
        <v>992</v>
      </c>
      <c r="B1007" s="118">
        <v>44187</v>
      </c>
      <c r="C1007" s="14"/>
      <c r="D1007" s="14" t="s">
        <v>15</v>
      </c>
      <c r="E1007" s="14" t="s">
        <v>4082</v>
      </c>
      <c r="F1007" s="6">
        <f t="shared" si="19"/>
        <v>44201</v>
      </c>
      <c r="G1007" s="239" t="s">
        <v>6350</v>
      </c>
      <c r="H1007" s="171" t="s">
        <v>1013</v>
      </c>
      <c r="I1007" s="171" t="s">
        <v>502</v>
      </c>
      <c r="J1007" s="171" t="s">
        <v>1097</v>
      </c>
      <c r="K1007" s="230" t="s">
        <v>6347</v>
      </c>
      <c r="L1007" s="14" t="s">
        <v>6333</v>
      </c>
      <c r="M1007" s="230" t="s">
        <v>6348</v>
      </c>
      <c r="N1007" s="171" t="s">
        <v>6349</v>
      </c>
      <c r="O1007" s="188" t="s">
        <v>4429</v>
      </c>
      <c r="P1007" s="203">
        <v>2450000000</v>
      </c>
      <c r="Q1007" s="203"/>
      <c r="R1007" s="14"/>
      <c r="S1007" s="14"/>
      <c r="T1007" s="162"/>
      <c r="U1007" s="14"/>
      <c r="V1007" s="14"/>
      <c r="W1007" s="14"/>
    </row>
    <row r="1008" spans="1:23" ht="92.4" hidden="1">
      <c r="A1008" s="14">
        <v>993</v>
      </c>
      <c r="B1008" s="118">
        <v>44187</v>
      </c>
      <c r="C1008" s="14"/>
      <c r="D1008" s="14" t="s">
        <v>27</v>
      </c>
      <c r="E1008" s="14" t="s">
        <v>3969</v>
      </c>
      <c r="F1008" s="6">
        <f t="shared" si="19"/>
        <v>44201</v>
      </c>
      <c r="G1008" s="239" t="s">
        <v>6351</v>
      </c>
      <c r="H1008" s="171" t="s">
        <v>1011</v>
      </c>
      <c r="I1008" s="171" t="s">
        <v>488</v>
      </c>
      <c r="J1008" s="171" t="s">
        <v>927</v>
      </c>
      <c r="K1008" s="185"/>
      <c r="L1008" s="14" t="s">
        <v>6342</v>
      </c>
      <c r="M1008" s="148" t="s">
        <v>6352</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4048</v>
      </c>
      <c r="F1009" s="6">
        <f t="shared" si="19"/>
        <v>44201</v>
      </c>
      <c r="G1009" s="239" t="s">
        <v>6353</v>
      </c>
      <c r="H1009" s="171" t="s">
        <v>1004</v>
      </c>
      <c r="I1009" s="171" t="s">
        <v>125</v>
      </c>
      <c r="J1009" s="171" t="s">
        <v>121</v>
      </c>
      <c r="K1009" s="185" t="s">
        <v>355</v>
      </c>
      <c r="L1009" s="14" t="s">
        <v>6342</v>
      </c>
      <c r="M1009" s="148" t="s">
        <v>6354</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3175</v>
      </c>
      <c r="F1010" s="6">
        <f t="shared" si="19"/>
        <v>44202</v>
      </c>
      <c r="G1010" s="239" t="s">
        <v>6355</v>
      </c>
      <c r="H1010" s="171" t="s">
        <v>1013</v>
      </c>
      <c r="I1010" s="171" t="s">
        <v>6356</v>
      </c>
      <c r="J1010" s="171" t="s">
        <v>6357</v>
      </c>
      <c r="K1010" s="148" t="s">
        <v>6358</v>
      </c>
      <c r="L1010" s="14" t="s">
        <v>6359</v>
      </c>
      <c r="M1010" s="148">
        <v>14397</v>
      </c>
      <c r="N1010" s="113" t="s">
        <v>27</v>
      </c>
      <c r="O1010" s="188" t="s">
        <v>6360</v>
      </c>
      <c r="P1010" s="203">
        <v>1763000000</v>
      </c>
      <c r="Q1010" s="203"/>
      <c r="R1010" s="14"/>
      <c r="S1010" s="14"/>
      <c r="T1010" s="162"/>
      <c r="U1010" s="14"/>
      <c r="V1010" s="14"/>
      <c r="W1010" s="14"/>
    </row>
    <row r="1011" spans="1:23" ht="39.6">
      <c r="A1011" s="14">
        <v>996</v>
      </c>
      <c r="B1011" s="118">
        <v>44188</v>
      </c>
      <c r="C1011" s="14"/>
      <c r="D1011" s="14" t="s">
        <v>23</v>
      </c>
      <c r="E1011" s="14" t="s">
        <v>236</v>
      </c>
      <c r="F1011" s="6">
        <f t="shared" si="19"/>
        <v>44202</v>
      </c>
      <c r="G1011" s="239" t="s">
        <v>6361</v>
      </c>
      <c r="H1011" s="171" t="s">
        <v>1013</v>
      </c>
      <c r="I1011" s="171" t="s">
        <v>6362</v>
      </c>
      <c r="J1011" s="171" t="s">
        <v>933</v>
      </c>
      <c r="K1011" s="185" t="s">
        <v>6363</v>
      </c>
      <c r="L1011" s="14" t="s">
        <v>6364</v>
      </c>
      <c r="M1011" s="148" t="s">
        <v>6365</v>
      </c>
      <c r="N1011" s="14" t="s">
        <v>23</v>
      </c>
      <c r="O1011" s="188"/>
      <c r="P1011" s="203"/>
      <c r="Q1011" s="203"/>
      <c r="R1011" s="14"/>
      <c r="S1011" s="14"/>
      <c r="T1011" s="162"/>
      <c r="U1011" s="14"/>
      <c r="V1011" s="14"/>
      <c r="W1011" s="14"/>
    </row>
    <row r="1012" spans="1:23" ht="52.8">
      <c r="A1012" s="14">
        <v>997</v>
      </c>
      <c r="B1012" s="118">
        <v>44188</v>
      </c>
      <c r="C1012" s="14"/>
      <c r="D1012" s="14" t="s">
        <v>23</v>
      </c>
      <c r="E1012" s="14" t="s">
        <v>236</v>
      </c>
      <c r="F1012" s="6">
        <f t="shared" si="19"/>
        <v>44202</v>
      </c>
      <c r="G1012" s="239" t="s">
        <v>6366</v>
      </c>
      <c r="H1012" s="171" t="s">
        <v>1013</v>
      </c>
      <c r="I1012" s="171" t="s">
        <v>6362</v>
      </c>
      <c r="J1012" s="171" t="s">
        <v>933</v>
      </c>
      <c r="K1012" s="185" t="s">
        <v>6363</v>
      </c>
      <c r="L1012" s="14" t="s">
        <v>6364</v>
      </c>
      <c r="M1012" s="148" t="s">
        <v>6365</v>
      </c>
      <c r="N1012" s="14" t="s">
        <v>23</v>
      </c>
      <c r="O1012" s="188"/>
      <c r="P1012" s="203"/>
      <c r="Q1012" s="203"/>
      <c r="R1012" s="14"/>
      <c r="S1012" s="14"/>
      <c r="T1012" s="162"/>
      <c r="U1012" s="14"/>
      <c r="V1012" s="14"/>
      <c r="W1012" s="14"/>
    </row>
    <row r="1013" spans="1:23" ht="39.6">
      <c r="A1013" s="14">
        <v>998</v>
      </c>
      <c r="B1013" s="118">
        <v>44188</v>
      </c>
      <c r="C1013" s="14"/>
      <c r="D1013" s="14" t="s">
        <v>15</v>
      </c>
      <c r="E1013" s="14" t="s">
        <v>4295</v>
      </c>
      <c r="F1013" s="6">
        <f t="shared" si="19"/>
        <v>44202</v>
      </c>
      <c r="G1013" s="239" t="s">
        <v>6367</v>
      </c>
      <c r="H1013" s="171" t="s">
        <v>1013</v>
      </c>
      <c r="I1013" s="171" t="s">
        <v>465</v>
      </c>
      <c r="J1013" s="171" t="s">
        <v>903</v>
      </c>
      <c r="K1013" s="230" t="s">
        <v>6368</v>
      </c>
      <c r="L1013" s="14" t="s">
        <v>6364</v>
      </c>
      <c r="M1013" s="230" t="s">
        <v>6369</v>
      </c>
      <c r="N1013" s="171" t="s">
        <v>6349</v>
      </c>
      <c r="O1013" s="188" t="s">
        <v>4429</v>
      </c>
      <c r="P1013" s="203">
        <v>66500000</v>
      </c>
      <c r="Q1013" s="203"/>
      <c r="R1013" s="14"/>
      <c r="S1013" s="14"/>
      <c r="T1013" s="162"/>
      <c r="U1013" s="14"/>
      <c r="V1013" s="14"/>
      <c r="W1013" s="14"/>
    </row>
    <row r="1014" spans="1:23" ht="12.75" customHeight="1">
      <c r="A1014" s="14">
        <v>999</v>
      </c>
      <c r="B1014" s="118">
        <v>44188</v>
      </c>
      <c r="C1014" s="14"/>
      <c r="D1014" s="14" t="s">
        <v>23</v>
      </c>
      <c r="E1014" s="14" t="s">
        <v>748</v>
      </c>
      <c r="F1014" s="6">
        <f t="shared" si="19"/>
        <v>44202</v>
      </c>
      <c r="G1014" s="239" t="s">
        <v>6370</v>
      </c>
      <c r="H1014" s="171" t="s">
        <v>1013</v>
      </c>
      <c r="I1014" s="171" t="s">
        <v>5160</v>
      </c>
      <c r="J1014" s="171" t="s">
        <v>121</v>
      </c>
      <c r="K1014" s="185"/>
      <c r="L1014" s="14" t="s">
        <v>6371</v>
      </c>
      <c r="M1014" s="113" t="s">
        <v>6372</v>
      </c>
      <c r="N1014" s="14" t="s">
        <v>23</v>
      </c>
      <c r="O1014" s="188"/>
      <c r="P1014" s="203"/>
      <c r="Q1014" s="203"/>
      <c r="R1014" s="14"/>
      <c r="S1014" s="14"/>
      <c r="T1014" s="162"/>
      <c r="U1014" s="14"/>
      <c r="V1014" s="14"/>
      <c r="W1014" s="14"/>
    </row>
    <row r="1015" spans="1:23" ht="39.6">
      <c r="A1015" s="14">
        <v>1000</v>
      </c>
      <c r="B1015" s="118">
        <v>44189</v>
      </c>
      <c r="C1015" s="14"/>
      <c r="D1015" s="14" t="s">
        <v>27</v>
      </c>
      <c r="E1015" s="14" t="s">
        <v>4291</v>
      </c>
      <c r="F1015" s="6">
        <f t="shared" si="19"/>
        <v>44203</v>
      </c>
      <c r="G1015" s="239" t="s">
        <v>6373</v>
      </c>
      <c r="H1015" s="171" t="s">
        <v>1013</v>
      </c>
      <c r="I1015" s="171" t="s">
        <v>6356</v>
      </c>
      <c r="J1015" s="171" t="s">
        <v>6357</v>
      </c>
      <c r="K1015" s="148">
        <v>2215349</v>
      </c>
      <c r="L1015" s="14" t="s">
        <v>6359</v>
      </c>
      <c r="M1015" s="148">
        <v>14397</v>
      </c>
      <c r="N1015" s="14" t="s">
        <v>27</v>
      </c>
      <c r="O1015" s="188" t="s">
        <v>6360</v>
      </c>
      <c r="P1015" s="203">
        <v>1763000000</v>
      </c>
      <c r="Q1015" s="203"/>
      <c r="R1015" s="14"/>
      <c r="S1015" s="14"/>
      <c r="T1015" s="162"/>
      <c r="U1015" s="14"/>
      <c r="V1015" s="14"/>
      <c r="W1015" s="14"/>
    </row>
    <row r="1016" spans="1:23" ht="52.8" hidden="1">
      <c r="A1016" s="14">
        <v>1001</v>
      </c>
      <c r="B1016" s="118">
        <v>44190</v>
      </c>
      <c r="C1016" s="14"/>
      <c r="D1016" s="14" t="s">
        <v>27</v>
      </c>
      <c r="E1016" s="14" t="s">
        <v>4134</v>
      </c>
      <c r="F1016" s="6">
        <f t="shared" si="19"/>
        <v>44204</v>
      </c>
      <c r="G1016" s="239" t="s">
        <v>6374</v>
      </c>
      <c r="H1016" s="171" t="s">
        <v>1004</v>
      </c>
      <c r="I1016" s="171" t="s">
        <v>6375</v>
      </c>
      <c r="J1016" s="171" t="s">
        <v>1097</v>
      </c>
      <c r="K1016" s="185"/>
      <c r="L1016" s="14" t="s">
        <v>6364</v>
      </c>
      <c r="M1016" s="148" t="s">
        <v>6376</v>
      </c>
      <c r="N1016" s="14" t="s">
        <v>27</v>
      </c>
      <c r="O1016" s="188" t="s">
        <v>4429</v>
      </c>
      <c r="P1016" s="203">
        <v>788550000</v>
      </c>
      <c r="Q1016" s="203"/>
      <c r="R1016" s="14"/>
      <c r="S1016" s="14"/>
      <c r="T1016" s="162"/>
      <c r="U1016" s="14"/>
      <c r="V1016" s="14"/>
      <c r="W1016" s="14"/>
    </row>
    <row r="1017" spans="1:23" ht="12.75" customHeight="1">
      <c r="A1017" s="14">
        <v>1002</v>
      </c>
      <c r="B1017" s="118">
        <v>44190</v>
      </c>
      <c r="C1017" s="14"/>
      <c r="D1017" s="14" t="s">
        <v>23</v>
      </c>
      <c r="E1017" s="14" t="s">
        <v>4005</v>
      </c>
      <c r="F1017" s="6">
        <f t="shared" si="19"/>
        <v>44204</v>
      </c>
      <c r="G1017" s="239" t="s">
        <v>6377</v>
      </c>
      <c r="H1017" s="171" t="s">
        <v>1013</v>
      </c>
      <c r="I1017" s="171" t="s">
        <v>5160</v>
      </c>
      <c r="J1017" s="171" t="s">
        <v>121</v>
      </c>
      <c r="K1017" s="185" t="s">
        <v>6378</v>
      </c>
      <c r="L1017" s="14" t="s">
        <v>6379</v>
      </c>
      <c r="M1017" s="113" t="s">
        <v>6380</v>
      </c>
      <c r="N1017" s="14" t="s">
        <v>23</v>
      </c>
      <c r="O1017" s="188"/>
      <c r="P1017" s="203"/>
      <c r="Q1017" s="203"/>
      <c r="R1017" s="14"/>
      <c r="S1017" s="14"/>
      <c r="T1017" s="162"/>
      <c r="U1017" s="14"/>
      <c r="V1017" s="14"/>
      <c r="W1017" s="14"/>
    </row>
    <row r="1018" spans="1:23" ht="26.4">
      <c r="A1018" s="14">
        <v>1003</v>
      </c>
      <c r="B1018" s="118">
        <v>44193</v>
      </c>
      <c r="C1018" s="14"/>
      <c r="D1018" s="14" t="s">
        <v>1005</v>
      </c>
      <c r="E1018" s="14" t="s">
        <v>4174</v>
      </c>
      <c r="F1018" s="6">
        <f t="shared" si="19"/>
        <v>44207</v>
      </c>
      <c r="G1018" s="239" t="s">
        <v>6381</v>
      </c>
      <c r="H1018" s="171" t="s">
        <v>1013</v>
      </c>
      <c r="I1018" s="171" t="s">
        <v>125</v>
      </c>
      <c r="J1018" s="171" t="s">
        <v>121</v>
      </c>
      <c r="K1018" s="185"/>
      <c r="L1018" s="14" t="s">
        <v>6382</v>
      </c>
      <c r="M1018" s="113" t="s">
        <v>6383</v>
      </c>
      <c r="N1018" s="113" t="s">
        <v>1005</v>
      </c>
      <c r="O1018" s="188"/>
      <c r="P1018" s="203"/>
      <c r="Q1018" s="203"/>
      <c r="R1018" s="14"/>
      <c r="S1018" s="14"/>
      <c r="T1018" s="162"/>
      <c r="U1018" s="14"/>
      <c r="V1018" s="14"/>
      <c r="W1018" s="14"/>
    </row>
    <row r="1019" spans="1:23" ht="39.6">
      <c r="A1019" s="14">
        <v>1004</v>
      </c>
      <c r="B1019" s="118">
        <v>44193</v>
      </c>
      <c r="C1019" s="14"/>
      <c r="D1019" s="14" t="s">
        <v>23</v>
      </c>
      <c r="E1019" s="14" t="s">
        <v>779</v>
      </c>
      <c r="F1019" s="6">
        <f t="shared" si="19"/>
        <v>44207</v>
      </c>
      <c r="G1019" s="239" t="s">
        <v>6384</v>
      </c>
      <c r="H1019" s="171" t="s">
        <v>829</v>
      </c>
      <c r="I1019" s="171" t="s">
        <v>902</v>
      </c>
      <c r="J1019" s="171" t="s">
        <v>903</v>
      </c>
      <c r="K1019" s="185"/>
      <c r="L1019" s="14" t="s">
        <v>6379</v>
      </c>
      <c r="M1019" s="113" t="s">
        <v>6385</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289</v>
      </c>
      <c r="F1020" s="6">
        <f t="shared" si="19"/>
        <v>44209</v>
      </c>
      <c r="G1020" s="239" t="s">
        <v>5397</v>
      </c>
      <c r="H1020" s="171" t="s">
        <v>829</v>
      </c>
      <c r="I1020" s="171" t="s">
        <v>125</v>
      </c>
      <c r="J1020" s="171" t="s">
        <v>121</v>
      </c>
      <c r="K1020" s="148">
        <v>2274153</v>
      </c>
      <c r="L1020" s="14" t="s">
        <v>6382</v>
      </c>
      <c r="M1020" s="148" t="s">
        <v>6386</v>
      </c>
      <c r="N1020" s="113" t="s">
        <v>27</v>
      </c>
      <c r="O1020" s="188" t="s">
        <v>4327</v>
      </c>
      <c r="P1020" s="203">
        <v>4371300000</v>
      </c>
      <c r="Q1020" s="203"/>
      <c r="R1020" s="14" t="s">
        <v>6387</v>
      </c>
      <c r="S1020" s="331">
        <v>20201118130011</v>
      </c>
      <c r="T1020" s="162">
        <v>20000000</v>
      </c>
      <c r="U1020" s="14"/>
      <c r="V1020" s="14"/>
      <c r="W1020" s="14" t="s">
        <v>6388</v>
      </c>
    </row>
    <row r="1021" spans="1:23" ht="39.6" hidden="1">
      <c r="A1021" s="14">
        <v>1006</v>
      </c>
      <c r="B1021" s="118">
        <v>44195</v>
      </c>
      <c r="C1021" s="14"/>
      <c r="D1021" s="14" t="s">
        <v>1005</v>
      </c>
      <c r="E1021" s="14" t="s">
        <v>4301</v>
      </c>
      <c r="F1021" s="6">
        <f t="shared" si="19"/>
        <v>44209</v>
      </c>
      <c r="G1021" s="239" t="s">
        <v>6389</v>
      </c>
      <c r="H1021" s="171" t="s">
        <v>1011</v>
      </c>
      <c r="I1021" s="171" t="s">
        <v>6390</v>
      </c>
      <c r="J1021" s="171" t="s">
        <v>3884</v>
      </c>
      <c r="K1021" s="185"/>
      <c r="L1021" s="14"/>
      <c r="M1021" s="113"/>
      <c r="N1021" s="113" t="s">
        <v>1005</v>
      </c>
      <c r="O1021" s="188"/>
      <c r="P1021" s="203"/>
      <c r="Q1021" s="203"/>
      <c r="R1021" s="14"/>
      <c r="S1021" s="14"/>
      <c r="T1021" s="162"/>
      <c r="U1021" s="14"/>
      <c r="V1021" s="14"/>
      <c r="W1021" s="14"/>
    </row>
    <row r="1022" spans="1:23" ht="26.4" hidden="1">
      <c r="A1022" s="14">
        <v>1007</v>
      </c>
      <c r="B1022" s="118">
        <v>44195</v>
      </c>
      <c r="C1022" s="14"/>
      <c r="D1022" s="14" t="s">
        <v>1005</v>
      </c>
      <c r="E1022" s="14" t="s">
        <v>4301</v>
      </c>
      <c r="F1022" s="6">
        <f t="shared" si="19"/>
        <v>44209</v>
      </c>
      <c r="G1022" s="239" t="s">
        <v>6391</v>
      </c>
      <c r="H1022" s="171" t="s">
        <v>1011</v>
      </c>
      <c r="I1022" s="171" t="s">
        <v>4791</v>
      </c>
      <c r="J1022" s="171" t="s">
        <v>831</v>
      </c>
      <c r="K1022" s="185"/>
      <c r="L1022" s="14"/>
      <c r="M1022" s="113"/>
      <c r="N1022" s="113" t="s">
        <v>1005</v>
      </c>
      <c r="O1022" s="188"/>
      <c r="P1022" s="203"/>
      <c r="Q1022" s="203"/>
      <c r="R1022" s="14"/>
      <c r="S1022" s="14"/>
      <c r="T1022" s="162"/>
      <c r="U1022" s="14"/>
      <c r="V1022" s="14"/>
      <c r="W1022" s="14"/>
    </row>
    <row r="1023" spans="1:23" ht="39.6">
      <c r="A1023" s="14">
        <v>1008</v>
      </c>
      <c r="B1023" s="118">
        <v>44195</v>
      </c>
      <c r="C1023" s="14"/>
      <c r="D1023" s="14" t="s">
        <v>23</v>
      </c>
      <c r="E1023" s="14" t="s">
        <v>4157</v>
      </c>
      <c r="F1023" s="6">
        <f t="shared" si="19"/>
        <v>44209</v>
      </c>
      <c r="G1023" s="239" t="s">
        <v>6392</v>
      </c>
      <c r="H1023" s="171" t="s">
        <v>1012</v>
      </c>
      <c r="I1023" s="171" t="s">
        <v>6393</v>
      </c>
      <c r="J1023" s="171" t="s">
        <v>3884</v>
      </c>
      <c r="K1023" s="185"/>
      <c r="L1023" s="14" t="s">
        <v>6379</v>
      </c>
      <c r="M1023" s="113" t="s">
        <v>6394</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748</v>
      </c>
      <c r="F1024" s="6">
        <f t="shared" si="19"/>
        <v>44209</v>
      </c>
      <c r="G1024" s="239" t="s">
        <v>5855</v>
      </c>
      <c r="H1024" s="171" t="s">
        <v>1013</v>
      </c>
      <c r="I1024" s="171" t="s">
        <v>125</v>
      </c>
      <c r="J1024" s="171" t="s">
        <v>121</v>
      </c>
      <c r="K1024" s="98" t="s">
        <v>6395</v>
      </c>
      <c r="L1024" s="14" t="s">
        <v>3950</v>
      </c>
      <c r="M1024" s="113" t="s">
        <v>6396</v>
      </c>
      <c r="N1024" s="113" t="s">
        <v>27</v>
      </c>
      <c r="O1024" s="188" t="s">
        <v>4327</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10" priority="3"/>
  </conditionalFormatting>
  <conditionalFormatting sqref="J355">
    <cfRule type="duplicateValues" dxfId="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7" ma:contentTypeDescription="Create a new document." ma:contentTypeScope="" ma:versionID="6f58853330df9e78e3168de9f63f69ab">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620b6c6411fa764db84d8656e1bdf411"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2e2e3d-913c-45cc-8a86-8c027bc446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439d03a-81b8-4de6-b7cd-122d7c83ce20}" ma:internalName="TaxCatchAll" ma:showField="CatchAllData" ma:web="c9561136-42d9-462c-b55a-1df41b1554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aaeda9fc-c6ac-4b9e-9a37-da53e28088c5" xsi:nil="true"/>
    <lcf76f155ced4ddcb4097134ff3c332f xmlns="aaeda9fc-c6ac-4b9e-9a37-da53e28088c5">
      <Terms xmlns="http://schemas.microsoft.com/office/infopath/2007/PartnerControls"/>
    </lcf76f155ced4ddcb4097134ff3c332f>
    <TaxCatchAll xmlns="c9561136-42d9-462c-b55a-1df41b1554ca" xsi:nil="true"/>
  </documentManagement>
</p:properties>
</file>

<file path=customXml/itemProps1.xml><?xml version="1.0" encoding="utf-8"?>
<ds:datastoreItem xmlns:ds="http://schemas.openxmlformats.org/officeDocument/2006/customXml" ds:itemID="{F5A85861-1636-41CA-AE5A-8657A68C9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3.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 ds:uri="aaeda9fc-c6ac-4b9e-9a37-da53e28088c5"/>
    <ds:schemaRef ds:uri="c9561136-42d9-462c-b55a-1df41b1554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User</cp:lastModifiedBy>
  <cp:revision/>
  <dcterms:created xsi:type="dcterms:W3CDTF">2013-12-20T04:39:32Z</dcterms:created>
  <dcterms:modified xsi:type="dcterms:W3CDTF">2022-08-01T08:10:00Z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y fmtid="{D5CDD505-2E9C-101B-9397-08002B2CF9AE}" pid="6" name="MediaServiceImageTags">
    <vt:lpwstr/>
  </property>
</Properties>
</file>